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updateLinks="never" codeName="ThisWorkbook"/>
  <mc:AlternateContent xmlns:mc="http://schemas.openxmlformats.org/markup-compatibility/2006">
    <mc:Choice Requires="x15">
      <x15ac:absPath xmlns:x15ac="http://schemas.microsoft.com/office/spreadsheetml/2010/11/ac" url="H:\Projects\EarthCraft (Family of)\Multifamily (ECMF)\1_Program Documents\1-Website Ready Documents\"/>
    </mc:Choice>
  </mc:AlternateContent>
  <xr:revisionPtr revIDLastSave="0" documentId="13_ncr:1_{768D3D7A-6D11-4F74-A814-38D8798F8F48}" xr6:coauthVersionLast="45" xr6:coauthVersionMax="45" xr10:uidLastSave="{00000000-0000-0000-0000-000000000000}"/>
  <bookViews>
    <workbookView xWindow="19350" yWindow="1965" windowWidth="14400" windowHeight="7335" tabRatio="829" firstSheet="1" activeTab="2" xr2:uid="{00000000-000D-0000-FFFF-FFFF00000000}"/>
  </bookViews>
  <sheets>
    <sheet name="Instructions" sheetId="11" r:id="rId1"/>
    <sheet name="Cover Sheet" sheetId="10" r:id="rId2"/>
    <sheet name="Worksheet" sheetId="2" r:id="rId3"/>
    <sheet name="Energy Performance Prescriptive" sheetId="8" r:id="rId4"/>
    <sheet name="Adaptive Reuse" sheetId="12" r:id="rId5"/>
  </sheets>
  <definedNames>
    <definedName name="mmm">#REF!</definedName>
    <definedName name="nmnn">#REF!</definedName>
    <definedName name="NNN">#REF!</definedName>
    <definedName name="_xlnm.Print_Area" localSheetId="4">'Adaptive Reuse'!$A$1:$D$33</definedName>
    <definedName name="_xlnm.Print_Area" localSheetId="1">'Cover Sheet'!$A$1:$K$43</definedName>
    <definedName name="_xlnm.Print_Area" localSheetId="3">'Energy Performance Prescriptive'!$B$1:$F$10</definedName>
    <definedName name="_xlnm.Print_Area" localSheetId="2">Worksheet!$A$1:$J$715</definedName>
    <definedName name="xxx">#REF!</definedName>
  </definedNames>
  <calcPr calcId="191029"/>
  <customWorkbookViews>
    <customWorkbookView name="Cara O'Rourke - Personal View" guid="{FFDE8AC1-92F5-4BFA-8F63-BCA86CD11446}" mergeInterval="0" personalView="1" maximized="1" xWindow="1" yWindow="1" windowWidth="1020" windowHeight="551" tabRatio="829" activeSheetId="2"/>
    <customWorkbookView name="Required- All Levels" guid="{E4E10649-538C-4491-887B-F31EC76C45E5}" maximized="1" xWindow="1" yWindow="1" windowWidth="1024" windowHeight="547" activeSheetId="4"/>
    <customWorkbookView name="Worksheet- All Lines" guid="{68EEACCF-81F3-4F65-9A07-3AC941C93613}" maximized="1" xWindow="1" yWindow="1" windowWidth="1024" windowHeight="54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6" i="2" l="1"/>
  <c r="A457" i="2" s="1"/>
  <c r="A458" i="2" s="1"/>
  <c r="A461" i="2" s="1"/>
  <c r="A462" i="2" s="1"/>
  <c r="A463" i="2" s="1"/>
  <c r="A464" i="2" s="1"/>
  <c r="G143" i="2" l="1"/>
  <c r="J19" i="10" s="1"/>
  <c r="F143" i="2"/>
  <c r="I19" i="10" s="1"/>
  <c r="G579" i="2"/>
  <c r="J23" i="10" s="1"/>
  <c r="F579" i="2"/>
  <c r="I23" i="10" s="1"/>
  <c r="A34" i="2"/>
  <c r="A38" i="2" s="1"/>
  <c r="A42" i="2" s="1"/>
  <c r="A43" i="2" s="1"/>
  <c r="A46" i="2" s="1"/>
  <c r="A47" i="2" s="1"/>
  <c r="A675" i="2"/>
  <c r="A676" i="2" s="1"/>
  <c r="A677" i="2" s="1"/>
  <c r="A305" i="2"/>
  <c r="A306" i="2" s="1"/>
  <c r="A308" i="2" s="1"/>
  <c r="A310" i="2" s="1"/>
  <c r="A312" i="2" s="1"/>
  <c r="A314" i="2" s="1"/>
  <c r="A317" i="2" s="1"/>
  <c r="F89" i="2"/>
  <c r="I18" i="10" s="1"/>
  <c r="G89" i="2"/>
  <c r="J18" i="10" s="1"/>
  <c r="G682" i="2"/>
  <c r="J26" i="10" s="1"/>
  <c r="F682" i="2"/>
  <c r="I26" i="10" s="1"/>
  <c r="F670" i="2"/>
  <c r="I25" i="10" s="1"/>
  <c r="F72" i="2"/>
  <c r="I17" i="10" s="1"/>
  <c r="G670" i="2"/>
  <c r="J25" i="10" s="1"/>
  <c r="G638" i="2"/>
  <c r="J24" i="10" s="1"/>
  <c r="F638" i="2"/>
  <c r="I24" i="10" s="1"/>
  <c r="F424" i="2"/>
  <c r="I22" i="10" s="1"/>
  <c r="F207" i="2"/>
  <c r="I20" i="10" s="1"/>
  <c r="F250" i="2"/>
  <c r="I21" i="10" s="1"/>
  <c r="G424" i="2"/>
  <c r="J22" i="10" s="1"/>
  <c r="G250" i="2"/>
  <c r="J21" i="10" s="1"/>
  <c r="G207" i="2"/>
  <c r="J20" i="10" s="1"/>
  <c r="G72" i="2"/>
  <c r="J17" i="10" s="1"/>
  <c r="A77" i="2"/>
  <c r="A78" i="2" s="1"/>
  <c r="A80" i="2" s="1"/>
  <c r="A81" i="2" s="1"/>
  <c r="A82" i="2" s="1"/>
  <c r="A645" i="2"/>
  <c r="A646" i="2" s="1"/>
  <c r="A647" i="2" s="1"/>
  <c r="A223" i="2"/>
  <c r="A224" i="2" s="1"/>
  <c r="A225" i="2" s="1"/>
  <c r="A227" i="2" s="1"/>
  <c r="A229" i="2" s="1"/>
  <c r="A236" i="2" s="1"/>
  <c r="A237" i="2" s="1"/>
  <c r="A238" i="2" s="1"/>
  <c r="A663" i="2"/>
  <c r="A666" i="2" s="1"/>
  <c r="A667" i="2" s="1"/>
  <c r="A668" i="2" s="1"/>
  <c r="A669" i="2" s="1"/>
  <c r="A612" i="2"/>
  <c r="A616" i="2" s="1"/>
  <c r="A585" i="2"/>
  <c r="A586" i="2" s="1"/>
  <c r="A587" i="2" s="1"/>
  <c r="A556" i="2"/>
  <c r="A557" i="2" s="1"/>
  <c r="A526" i="2"/>
  <c r="A527" i="2" s="1"/>
  <c r="A528" i="2" s="1"/>
  <c r="A530" i="2" s="1"/>
  <c r="A533" i="2" s="1"/>
  <c r="A534" i="2" s="1"/>
  <c r="A536" i="2" s="1"/>
  <c r="A537" i="2" s="1"/>
  <c r="A538" i="2" s="1"/>
  <c r="A509" i="2"/>
  <c r="A503" i="2"/>
  <c r="A470" i="2"/>
  <c r="A471" i="2" s="1"/>
  <c r="A472" i="2" s="1"/>
  <c r="A475" i="2" s="1"/>
  <c r="A476" i="2" s="1"/>
  <c r="A477" i="2" s="1"/>
  <c r="A322" i="2"/>
  <c r="A324" i="2" s="1"/>
  <c r="A213" i="2"/>
  <c r="A214" i="2" s="1"/>
  <c r="A215" i="2" s="1"/>
  <c r="A216" i="2" s="1"/>
  <c r="A218" i="2" s="1"/>
  <c r="A185" i="2"/>
  <c r="A186" i="2" s="1"/>
  <c r="A187" i="2" s="1"/>
  <c r="A188" i="2" s="1"/>
  <c r="A189" i="2" s="1"/>
  <c r="A190" i="2" s="1"/>
  <c r="A191" i="2" s="1"/>
  <c r="A192" i="2" s="1"/>
  <c r="A149" i="2"/>
  <c r="A150" i="2" s="1"/>
  <c r="A154" i="2" s="1"/>
  <c r="A155" i="2" s="1"/>
  <c r="A156" i="2" s="1"/>
  <c r="A159" i="2" s="1"/>
  <c r="A160" i="2" s="1"/>
  <c r="A161" i="2" s="1"/>
  <c r="A162" i="2" s="1"/>
  <c r="A123" i="2"/>
  <c r="A126" i="2" s="1"/>
  <c r="A128" i="2" s="1"/>
  <c r="A129" i="2" s="1"/>
  <c r="A132" i="2" s="1"/>
  <c r="A133" i="2" s="1"/>
  <c r="A134" i="2" s="1"/>
  <c r="A139" i="2" s="1"/>
  <c r="A110" i="2"/>
  <c r="A113" i="2" s="1"/>
  <c r="A114" i="2" s="1"/>
  <c r="A51" i="2"/>
  <c r="A52" i="2" s="1"/>
  <c r="A53" i="2" s="1"/>
  <c r="A54" i="2" s="1"/>
  <c r="A55" i="2" s="1"/>
  <c r="A56" i="2" s="1"/>
  <c r="A57" i="2" s="1"/>
  <c r="A58" i="2" s="1"/>
  <c r="A60" i="2" s="1"/>
  <c r="A11" i="2"/>
  <c r="A15" i="2" s="1"/>
  <c r="A542" i="2"/>
  <c r="A544" i="2" s="1"/>
  <c r="A548" i="2" s="1"/>
  <c r="A552" i="2" s="1"/>
  <c r="A439" i="2"/>
  <c r="A440" i="2" s="1"/>
  <c r="A441" i="2" s="1"/>
  <c r="A442" i="2" s="1"/>
  <c r="A443" i="2" s="1"/>
  <c r="A444" i="2" s="1"/>
  <c r="A445" i="2" s="1"/>
  <c r="A447" i="2" s="1"/>
  <c r="A448" i="2" s="1"/>
  <c r="A411" i="2"/>
  <c r="A412" i="2" s="1"/>
  <c r="A413" i="2" s="1"/>
  <c r="A382" i="2"/>
  <c r="A385" i="2" s="1"/>
  <c r="A388" i="2" s="1"/>
  <c r="A390" i="2" s="1"/>
  <c r="A394" i="2" s="1"/>
  <c r="A397" i="2" s="1"/>
  <c r="A401" i="2" s="1"/>
  <c r="A404" i="2" s="1"/>
  <c r="A407" i="2" s="1"/>
  <c r="A331" i="2"/>
  <c r="A335" i="2" s="1"/>
  <c r="A336" i="2" s="1"/>
  <c r="A339" i="2" s="1"/>
  <c r="A342" i="2" s="1"/>
  <c r="A343" i="2" s="1"/>
  <c r="A344" i="2" s="1"/>
  <c r="A345" i="2" s="1"/>
  <c r="A266" i="2"/>
  <c r="A267" i="2" s="1"/>
  <c r="A271" i="2" s="1"/>
  <c r="A272" i="2" s="1"/>
  <c r="A273" i="2" s="1"/>
  <c r="A281" i="2" s="1"/>
  <c r="A289" i="2" s="1"/>
  <c r="A293" i="2" s="1"/>
  <c r="A301" i="2" s="1"/>
  <c r="B84" i="2"/>
  <c r="B85" i="2" s="1"/>
  <c r="B86" i="2" s="1"/>
  <c r="B87" i="2" s="1"/>
  <c r="B88" i="2" s="1"/>
  <c r="A68" i="2"/>
  <c r="A69" i="2" s="1"/>
  <c r="A70" i="2" s="1"/>
  <c r="A71" i="2" s="1"/>
  <c r="A592" i="2" l="1"/>
  <c r="A594" i="2" s="1"/>
  <c r="A595" i="2" s="1"/>
  <c r="A596" i="2" s="1"/>
  <c r="A597" i="2" s="1"/>
  <c r="A598" i="2" s="1"/>
  <c r="I27" i="10"/>
  <c r="F684" i="2"/>
  <c r="J27" i="10"/>
  <c r="G684" i="2"/>
  <c r="E686" i="2" s="1"/>
  <c r="I29" i="10" s="1"/>
</calcChain>
</file>

<file path=xl/sharedStrings.xml><?xml version="1.0" encoding="utf-8"?>
<sst xmlns="http://schemas.openxmlformats.org/spreadsheetml/2006/main" count="1496" uniqueCount="834">
  <si>
    <t>Comply with all federal, state, and local government erosion control and tree protection measures</t>
  </si>
  <si>
    <t>Workshop on erosion and sediment control</t>
  </si>
  <si>
    <t>Points</t>
  </si>
  <si>
    <t>Planned</t>
  </si>
  <si>
    <t>Certified passive solar design (25% load reduction)</t>
  </si>
  <si>
    <t>Solar shade screens (min all east and west windows)</t>
  </si>
  <si>
    <t>Roofing warranty:</t>
  </si>
  <si>
    <t xml:space="preserve">INNOVATION TOTAL </t>
  </si>
  <si>
    <t>-</t>
  </si>
  <si>
    <t>REQUIRED AT ALL LEVELS</t>
  </si>
  <si>
    <t>OPTIONAL AT ALL LEVELS</t>
  </si>
  <si>
    <t>If zoned control, zoned returns or transfer grills between zones</t>
  </si>
  <si>
    <t>INDOOR AIR QUALITY TOTAL</t>
  </si>
  <si>
    <t>On-site fuel cell or co-generation system</t>
  </si>
  <si>
    <t>A.</t>
  </si>
  <si>
    <t>B.</t>
  </si>
  <si>
    <t>C.</t>
  </si>
  <si>
    <t>Roof</t>
  </si>
  <si>
    <t>Exterior walls</t>
  </si>
  <si>
    <t>Foundation walls</t>
  </si>
  <si>
    <t>D.</t>
  </si>
  <si>
    <t>Wood</t>
  </si>
  <si>
    <t>Cardboard</t>
  </si>
  <si>
    <t>Drywall (recycle or grind and spread on site)</t>
  </si>
  <si>
    <t>Shingles</t>
  </si>
  <si>
    <t xml:space="preserve">Central cut area                                                                                                         </t>
  </si>
  <si>
    <t>Variable speed blower</t>
  </si>
  <si>
    <t>Subfloor</t>
  </si>
  <si>
    <t xml:space="preserve">Insulation </t>
  </si>
  <si>
    <t>All cabinets, shelves, and countertops</t>
  </si>
  <si>
    <t>Energy heel trusses or raised top plate</t>
  </si>
  <si>
    <t>Select all that apply</t>
  </si>
  <si>
    <t>REQUIRED AT PLATINUM, OPTIONAL AT GOLD &amp; CERTIFIED</t>
  </si>
  <si>
    <t>Select one:</t>
  </si>
  <si>
    <t>Timer on exterior water spigots</t>
  </si>
  <si>
    <t>Local recycling contact</t>
  </si>
  <si>
    <t>Household hazardous waste resources</t>
  </si>
  <si>
    <t>Select all that apply:</t>
  </si>
  <si>
    <t>TBD</t>
  </si>
  <si>
    <t>All must comply:</t>
  </si>
  <si>
    <t xml:space="preserve">WATER EFFICIENCY TOTAL </t>
  </si>
  <si>
    <t>WORKSHEET TOTAL</t>
  </si>
  <si>
    <t>CONSTRUCTION WASTE MANAGEMENT TOTAL</t>
  </si>
  <si>
    <t>Road/vehicle cleaning protocols posted and enforced</t>
  </si>
  <si>
    <t>On-call personnel designated for erosion control during rain events</t>
  </si>
  <si>
    <t>Phase I environmental testing and remediation plan (if required)</t>
  </si>
  <si>
    <t>Downstream water quality testing (if applicable)</t>
  </si>
  <si>
    <t>Community Gardens</t>
  </si>
  <si>
    <t>Bike racks</t>
  </si>
  <si>
    <t>Covered bike storage facility</t>
  </si>
  <si>
    <t>Covered bus stop</t>
  </si>
  <si>
    <t xml:space="preserve">Electric vehicle charging facility </t>
  </si>
  <si>
    <t>Gypcrete on all framed floors separating unit envelopes</t>
  </si>
  <si>
    <t>BE 3: INSULATION</t>
  </si>
  <si>
    <t>BE 2: BLOWER DOOR TEST</t>
  </si>
  <si>
    <t>BE 4: WINDOWS</t>
  </si>
  <si>
    <t>BE 5: ROOF</t>
  </si>
  <si>
    <t>No electric resistant heat as primary heat source</t>
  </si>
  <si>
    <t>SP 4: ALTERNATIVE TRANSPORTATION ACCOMODATIONS</t>
  </si>
  <si>
    <t>SITE PLANNING (SP)</t>
  </si>
  <si>
    <t>Solar electric system (10% of project requirements)</t>
  </si>
  <si>
    <t>Common areas use solar electric system (80% of demand)</t>
  </si>
  <si>
    <t>Average floor area of unit:</t>
  </si>
  <si>
    <t>BE 3.19</t>
  </si>
  <si>
    <t>CONSTRUCTION WASTE MANAGEMENT (CW)</t>
  </si>
  <si>
    <t>INDOOR AIR QUALITY (IAQ)</t>
  </si>
  <si>
    <t>IAQ 1: COMBUSTION SAFETY</t>
  </si>
  <si>
    <t>WATER EFFICIENCY (WE)</t>
  </si>
  <si>
    <t>WE 1: INDOOR WATER USE</t>
  </si>
  <si>
    <t>WE 2: OUTDOOR WATER USE</t>
  </si>
  <si>
    <t>INNOVATION (INV)</t>
  </si>
  <si>
    <t>SITE PLANNING TOTAL</t>
  </si>
  <si>
    <t>Building America Builders Challenge</t>
  </si>
  <si>
    <t xml:space="preserve">C. </t>
  </si>
  <si>
    <t>Exhaust fan wired with light in bathroom</t>
  </si>
  <si>
    <t>Indoor coil protected until finished floor installed</t>
  </si>
  <si>
    <t>Label all storm drain or storm inlets to discourage dumping of pollutants</t>
  </si>
  <si>
    <t>RESOURCE EFFICIENCY (RE)</t>
  </si>
  <si>
    <t>RESOURCE EFFICIENCY TOTAL</t>
  </si>
  <si>
    <t>EDUCATION AND OPERATIONS (EO)</t>
  </si>
  <si>
    <t>EO 2:  OPERATIONS AND MANAGEMENT</t>
  </si>
  <si>
    <t xml:space="preserve">EDUCATION AND OPERATIONS TOTAL </t>
  </si>
  <si>
    <t>≥ 15 dwelling units per acre</t>
  </si>
  <si>
    <t>≥ 20 dwelling units per acre</t>
  </si>
  <si>
    <t>Radon construction:</t>
  </si>
  <si>
    <t>Automatic indoor lighting controls</t>
  </si>
  <si>
    <t>Flashing:</t>
  </si>
  <si>
    <t>Maintain 2" clearance between wall siding and roof surface</t>
  </si>
  <si>
    <t>Flooring:</t>
  </si>
  <si>
    <t>Attic kneewall:</t>
  </si>
  <si>
    <t>SP 3: SITE PREPARATION AND PRESERVATION MEASURES</t>
  </si>
  <si>
    <t>SP 2: SITE DESIGN</t>
  </si>
  <si>
    <t>Type of site:</t>
  </si>
  <si>
    <t>Brownfield site</t>
  </si>
  <si>
    <t>Previously developed site</t>
  </si>
  <si>
    <t>Status</t>
  </si>
  <si>
    <t>Connectivity to existing:</t>
  </si>
  <si>
    <t xml:space="preserve">≥25% of onsite impervious surface areas </t>
  </si>
  <si>
    <t xml:space="preserve">≥75% of onsite impervious surface areas </t>
  </si>
  <si>
    <t xml:space="preserve">≥50% of onsite impervious surface areas </t>
  </si>
  <si>
    <t>No construction materials burned or buried on site</t>
  </si>
  <si>
    <t>Only state-approved landfills may be utilized</t>
  </si>
  <si>
    <t>Post waste management plan and divert 75% from landfill of:</t>
  </si>
  <si>
    <t>RE 1: RESOURCE EFFICIENT DESIGN</t>
  </si>
  <si>
    <t>&lt; 800 square feet</t>
  </si>
  <si>
    <t>800-1100 square feet</t>
  </si>
  <si>
    <t>RE 3: LOCAL, RECYCLED AND/OR NATURAL CONTENT MATERIALS</t>
  </si>
  <si>
    <t>Install drainage plane per manufacturer's specifications</t>
  </si>
  <si>
    <t>Foundation drain at outside perimeter edge of footing surrounded with 6" clean gravel and fabric filter</t>
  </si>
  <si>
    <t>All outdoor supply air crosses filter prior to distribution</t>
  </si>
  <si>
    <t>Interior paints</t>
  </si>
  <si>
    <t>Stains and finishes on wood floors</t>
  </si>
  <si>
    <t xml:space="preserve">Sealants and adhesives </t>
  </si>
  <si>
    <t>Carpet</t>
  </si>
  <si>
    <t>Carpet pad</t>
  </si>
  <si>
    <t>Carpet pad adhesive</t>
  </si>
  <si>
    <t>Seal all particle board surfaces in house with water-based sealant</t>
  </si>
  <si>
    <t>Block and seal joists cavities:</t>
  </si>
  <si>
    <t>Above attached garage walls</t>
  </si>
  <si>
    <t>Above supporting walls at cantilevered floors</t>
  </si>
  <si>
    <t>Under attic kneewalls</t>
  </si>
  <si>
    <t xml:space="preserve">Block stud cavities at change in ceiling height </t>
  </si>
  <si>
    <t>Install blocking and baffles at insulated and vented vaulted ceiling</t>
  </si>
  <si>
    <t>Seal penetrations through:</t>
  </si>
  <si>
    <t>Foundations and exterior wall assemblies</t>
  </si>
  <si>
    <t xml:space="preserve">Top and bottom plates </t>
  </si>
  <si>
    <t>Band and rim joists</t>
  </si>
  <si>
    <t xml:space="preserve">Insulated subfloor </t>
  </si>
  <si>
    <t>Sheathing</t>
  </si>
  <si>
    <t xml:space="preserve">Walls and ceilings in attached garages </t>
  </si>
  <si>
    <t>Seal penetrations around:</t>
  </si>
  <si>
    <t>Shower and tub drains</t>
  </si>
  <si>
    <t>HVAC supply and return boots sealed to subfloor or drywall (floor, walls, or ceilings)</t>
  </si>
  <si>
    <t>Window and door rough openings</t>
  </si>
  <si>
    <t>Exhaust fans at drywall</t>
  </si>
  <si>
    <t>Chases</t>
  </si>
  <si>
    <t>Seal seams and gaps in:</t>
  </si>
  <si>
    <t>Exterior wall sheathing</t>
  </si>
  <si>
    <t>All seams in SIP's</t>
  </si>
  <si>
    <t>Install rigid air barriers:</t>
  </si>
  <si>
    <t>Behind tubs and showers on insulated walls</t>
  </si>
  <si>
    <t>At attic kneewall on attic-side (including skylight shafts)</t>
  </si>
  <si>
    <t>At chases in contact with the building envelope (including fireplace chases)</t>
  </si>
  <si>
    <t>Along staircases on insulated walls</t>
  </si>
  <si>
    <t>Along porch roofs</t>
  </si>
  <si>
    <t>At dropped ceiling/soffit</t>
  </si>
  <si>
    <t>Install weather-stripping at:</t>
  </si>
  <si>
    <t>All exterior doors</t>
  </si>
  <si>
    <t>Floors:</t>
  </si>
  <si>
    <t>Walls:</t>
  </si>
  <si>
    <t>Ceilings:</t>
  </si>
  <si>
    <t>Attic/Roof:</t>
  </si>
  <si>
    <t>Install wind baffles at eaves in every vented bay, or equivalent air barrier at edge of ceiling</t>
  </si>
  <si>
    <t>Attic platforms allow for full-depth insulation below</t>
  </si>
  <si>
    <t>REQUIRED AT PLATINUM AND GOLD, OPTIONAL AT CERTIFIED</t>
  </si>
  <si>
    <t>Grade I</t>
  </si>
  <si>
    <t xml:space="preserve">Window U-factor and SHGC:                                                                                   </t>
  </si>
  <si>
    <t>NFRC certified doors, windows and skylights with label</t>
  </si>
  <si>
    <t xml:space="preserve">Door U-factor:                                                                                   </t>
  </si>
  <si>
    <t xml:space="preserve"> Skylight U-factor and SHGC:                                                                                   </t>
  </si>
  <si>
    <t xml:space="preserve"> Glazing facing:                                                                                   </t>
  </si>
  <si>
    <t xml:space="preserve"> If ducts are in unconditioned attic:                                                                            </t>
  </si>
  <si>
    <t>Attic-side radiant barrier</t>
  </si>
  <si>
    <t>Complete load calculation with accredited ACCA Manual J 8th Edition Software or stamp by a Professional Engineer</t>
  </si>
  <si>
    <t>Use 2009 ASHRAE Handbook of Fundamentals Climate Design Information for outdoor design temperatures</t>
  </si>
  <si>
    <t>Base infiltration on "average"</t>
  </si>
  <si>
    <t>≥ 25 dwelling units per acre</t>
  </si>
  <si>
    <t>High efficiency elevators</t>
  </si>
  <si>
    <t>EarthCraft Light Commercial for Community Center</t>
  </si>
  <si>
    <t>Attic pull-down stairs, scuttle holes and kneewall doors</t>
  </si>
  <si>
    <t>Permanent walk-off mats installed at each building entry</t>
  </si>
  <si>
    <t>ENERGY EFFICIENT SYSTEMS (ES)</t>
  </si>
  <si>
    <t>Non-CFC and non-HCFC refrigerant</t>
  </si>
  <si>
    <t>Complete ENERGY STAR HVAC System Quality Installation Contractor Checklist</t>
  </si>
  <si>
    <t>Heating equipment efficiency:</t>
  </si>
  <si>
    <t>Dual-stage compressors</t>
  </si>
  <si>
    <t>Zone control:</t>
  </si>
  <si>
    <t>One system serves multiple zones, with dampers</t>
  </si>
  <si>
    <t>ES 4: VENTILATION</t>
  </si>
  <si>
    <t>HIGH PERFORMANCE BUILDING ENVELOPE (BE)</t>
  </si>
  <si>
    <t>IECC adopted by jurisdiction plus applicable state amendments</t>
  </si>
  <si>
    <t>ES 5: WATER HEATER</t>
  </si>
  <si>
    <t>ES 6.4</t>
  </si>
  <si>
    <t>ES 7: COMMON AREA LIGHTING/APPLIANCES</t>
  </si>
  <si>
    <t>EO 1:  EDUCATION</t>
  </si>
  <si>
    <t>EO 3:  THIRD PARTY PROGRAMS</t>
  </si>
  <si>
    <t>REQUIRED AT PLATINUM, OPTIONAL AT GOLD AND CERTIFIED</t>
  </si>
  <si>
    <t>Indoor airPLUS</t>
  </si>
  <si>
    <t>Fixtures and bulbs:</t>
  </si>
  <si>
    <t>Ballasted compact fluorescents or LED bulbs at all recessed light fixtures</t>
  </si>
  <si>
    <t>Landscape design:</t>
  </si>
  <si>
    <t>Use WaterSense water budget tool to design landscape</t>
  </si>
  <si>
    <t>Turf ≤40% of landscaped area</t>
  </si>
  <si>
    <t>Distribution uniformity ≥65% lower quarter</t>
  </si>
  <si>
    <t xml:space="preserve">Install sprinklers only on turfgrass, pop-up height ≥4" </t>
  </si>
  <si>
    <t>Establish grow-in phase and post landscape seasonal water schedules at irrigation controller</t>
  </si>
  <si>
    <t>Greywater irrigation system</t>
  </si>
  <si>
    <t xml:space="preserve">Zone irrigation system for specific water needs in each planting area </t>
  </si>
  <si>
    <t>Provide weather station or soil moisture sensor on irrigation system</t>
  </si>
  <si>
    <t>EarthCraft Light Commercial Ready Spaces</t>
  </si>
  <si>
    <t>Activity Center Location</t>
  </si>
  <si>
    <t>Improved vehicular access (2+ connections)</t>
  </si>
  <si>
    <t>Erosion and sedimentation control plan</t>
  </si>
  <si>
    <t>Limit framing at all windows and doors</t>
  </si>
  <si>
    <t>DURABILITY AND MOISTURE MANAGEMENT (DU)</t>
  </si>
  <si>
    <t>DU 2.10</t>
  </si>
  <si>
    <t>IAQ 2: INDOOR POLLUTANT CONTROL</t>
  </si>
  <si>
    <t xml:space="preserve">BE 1: AIR SEALING MEASURES </t>
  </si>
  <si>
    <t>AHRI performance match all indoor/outdoor coils</t>
  </si>
  <si>
    <t>Sealed-combustion furnace or isolate from conditioned space</t>
  </si>
  <si>
    <t xml:space="preserve">Verification of proper refrigerant charge with subcooling deviation ±3°F or superheat deviation ±5°F  </t>
  </si>
  <si>
    <t>REQUIRED AT PLATINUM AND GOLD IN CLIMATE ZONES 2 AND 3, OPTIONAL AT CERTIFIED AND ALL LEVELS IN CLIMATE ZONE 4</t>
  </si>
  <si>
    <t>Seal air handlers and duct systems with mastic</t>
  </si>
  <si>
    <t>Install ducts per ACCA Manual D duct design</t>
  </si>
  <si>
    <t>Measure and balance airflow for each duct run (±20% of design)</t>
  </si>
  <si>
    <t>Return plenum duct take-off free area is 120% of supply plenum duct take-off free area</t>
  </si>
  <si>
    <t>Duct design and installation:</t>
  </si>
  <si>
    <t>Rigid metal supply trunk line</t>
  </si>
  <si>
    <t xml:space="preserve">Space all supply duct take-offs ≥6” apart  </t>
  </si>
  <si>
    <t>Test duct leakage based on floor area served:</t>
  </si>
  <si>
    <t>ES 3: DUCT LEAKAGE TEST RESULTS</t>
  </si>
  <si>
    <t xml:space="preserve">If installed, ceiling fans must be ENERGY STAR qualified </t>
  </si>
  <si>
    <t>Verify outdoor air supply ventilation airflow test within 20% of design values</t>
  </si>
  <si>
    <t>Additional dehumidification system:</t>
  </si>
  <si>
    <t>Basement or sealed crawlspace system</t>
  </si>
  <si>
    <t>Install and label accessible ventilation controls, with override controls for continuously operating ventilation fans</t>
  </si>
  <si>
    <t>High efficiency water heater (Energy Factor):</t>
  </si>
  <si>
    <t>Heat trap on all storage water heaters</t>
  </si>
  <si>
    <t>Type of water heater:</t>
  </si>
  <si>
    <t>High efficiency tankless water heater with insulated buffer tank</t>
  </si>
  <si>
    <t>ENERGY STAR qualified heat pump</t>
  </si>
  <si>
    <t>Hot water piping insulation ≥R-4 (100%)</t>
  </si>
  <si>
    <t>ES 6: LIGHTING/APPLIANCES</t>
  </si>
  <si>
    <t>If installed, ENERGY STAR dishwasher</t>
  </si>
  <si>
    <t>If installed, ENERGY STAR refrigerator</t>
  </si>
  <si>
    <t>ENERGY STAR qualified compact fluorescent fixtures or LED bulbs (≥50%)</t>
  </si>
  <si>
    <t>Existing</t>
  </si>
  <si>
    <t>●</t>
  </si>
  <si>
    <t xml:space="preserve">Infill site </t>
  </si>
  <si>
    <t>&gt;50%</t>
  </si>
  <si>
    <t>&gt;75%</t>
  </si>
  <si>
    <t>Permanent stormwater control:</t>
  </si>
  <si>
    <t>Do not install invasive plants on site</t>
  </si>
  <si>
    <t>Tree preservation and protection measures employed on site</t>
  </si>
  <si>
    <t>Mill cleared logs (100%)</t>
  </si>
  <si>
    <t>Grind stumps and limbs for mulch (≥80%)</t>
  </si>
  <si>
    <t>Foundation walls:   
     Climate Zone 2/3 ≥ R-5 continuous or ≥ R-13 cavity      
     Climate Zone 4 ≥ R-10 continuous or ≥ R-13 cavity</t>
  </si>
  <si>
    <t>Metal (including beverage containers)</t>
  </si>
  <si>
    <t>SP1:  SITE SELECTION</t>
  </si>
  <si>
    <t>Size headers for loads (non-structural headers in non-load bearing walls)</t>
  </si>
  <si>
    <t>RE 2: ADVANCED FRAMING PRODUCTS</t>
  </si>
  <si>
    <t>Precast insulated foundation walls (≥90%)</t>
  </si>
  <si>
    <t>Insulated concrete forms or precast autoclaved aerated concrete (≥90%):</t>
  </si>
  <si>
    <t>Engineered wall framing (≥90%)</t>
  </si>
  <si>
    <t>Deliver panelized construction or SIPs to the site pre-framed (≥90%):</t>
  </si>
  <si>
    <t>Floors</t>
  </si>
  <si>
    <t>Structural headers are steel or engineered wood (≥90%)</t>
  </si>
  <si>
    <t>Use recycled concrete or alternate material as aggregate in foundation</t>
  </si>
  <si>
    <t>Replace ≥25% of cement in concrete with fly ash or slag:</t>
  </si>
  <si>
    <t>Slab and/or foundation walls (100%)</t>
  </si>
  <si>
    <t>Exterior cladding and trim (≥75%)</t>
  </si>
  <si>
    <t>Cabinet faces</t>
  </si>
  <si>
    <t>Countertops</t>
  </si>
  <si>
    <t>Exterior cladding and trim (≥25% recycled content material on ≥75% area)</t>
  </si>
  <si>
    <t>Insulation (≥25% recycled content material and SCS certified)</t>
  </si>
  <si>
    <t>Cork, natural linoleum, sealed concrete or bamboo flooring (≥20% of total floor area)</t>
  </si>
  <si>
    <t>Recycled content tiles (≥30% recycled content material on 100% of tile floor area)</t>
  </si>
  <si>
    <t>Carpet (≥50% recycled content material on ≥50% of all carpeted floor area)</t>
  </si>
  <si>
    <t>Biodegradable carpet and backing (≥50% of all carpeted floor area)</t>
  </si>
  <si>
    <t>Interior (≥80%)</t>
  </si>
  <si>
    <t>Exterior, including soffit, fascia and trim (≥75%)</t>
  </si>
  <si>
    <t xml:space="preserve">Roofing material (≥50% recycled content material on ≥90% area) </t>
  </si>
  <si>
    <t>DU 1: PRODUCTS AND APPLICATIONS</t>
  </si>
  <si>
    <t>All roof valleys direct water away from walls, dormers, chimneys, etc.</t>
  </si>
  <si>
    <t>Integrate drainage plane with:</t>
  </si>
  <si>
    <t>Window and door pan flashing at sills and side flashing</t>
  </si>
  <si>
    <t xml:space="preserve">Window and door head/top flashing                          </t>
  </si>
  <si>
    <t>Exterior wall cladding</t>
  </si>
  <si>
    <t>Double layer of building paper or housewrap behind cementitious stucco, stone veneer or synthetic stone veneer on framed walls</t>
  </si>
  <si>
    <t xml:space="preserve">Roof gutters discharge water ≥5' from foundation                        </t>
  </si>
  <si>
    <t>Self-sealing bituminous membrane or equivalent at valleys and roof deck penetrations</t>
  </si>
  <si>
    <t>Step and kick-out flashing at wall/roof and wall/porch intersections, flashing ≥4” on wall surface and integrated with wall and roof/deck/porch drainage planes</t>
  </si>
  <si>
    <t>Install air conditioner condensing unit pad</t>
  </si>
  <si>
    <t>Roof drip edge with ≥1/4" overhang</t>
  </si>
  <si>
    <t>Vented rain screen behind exterior cladding</t>
  </si>
  <si>
    <t>Flashing at bottom of exterior walls integrated with foundation drainage system</t>
  </si>
  <si>
    <t xml:space="preserve">Alternative termite treatment with no soil pretreatment   </t>
  </si>
  <si>
    <t>Non-toxic pest treatment:</t>
  </si>
  <si>
    <t>All lumber in contact with foundation (≥36" above foundation)</t>
  </si>
  <si>
    <t>All lumber</t>
  </si>
  <si>
    <t>Mold inhibitor with warranty applied to all lumber</t>
  </si>
  <si>
    <t>Install termite mesh system</t>
  </si>
  <si>
    <t>Windows, doors and skylights with ≥25-year warranty</t>
  </si>
  <si>
    <t>≥40-year</t>
  </si>
  <si>
    <t>≥50-year</t>
  </si>
  <si>
    <t>Install plants to maintain distance ≥2' from home at maturity</t>
  </si>
  <si>
    <t>100% coverage of ≥6mil vapor barrier beneath all slabs</t>
  </si>
  <si>
    <t>Foundation drain on top of sub-grade footing</t>
  </si>
  <si>
    <t>Patio slabs, walks and driveways sloped ≥1/4” per 1’ away from home for ≥10’ or to the edge of the surface, whichever is less</t>
  </si>
  <si>
    <t>Final site grade sloped ≥1/2“ per 1’ away from home for ≥10’ or to the edge of the site, whichever is less</t>
  </si>
  <si>
    <t>100% coverage of ≥6 mil vapor barrier in crawlspace</t>
  </si>
  <si>
    <t>Do not install wet or water-damaged building materials</t>
  </si>
  <si>
    <t xml:space="preserve">Drainage board and damp proofing for below-grade walls </t>
  </si>
  <si>
    <t>Select HVAC equipment SHR ≤ design SHR</t>
  </si>
  <si>
    <t>Install whole-house ENERGY STAR dehumidifier</t>
  </si>
  <si>
    <t>Between footing and foundation</t>
  </si>
  <si>
    <t>Between foundation and framing for all walls</t>
  </si>
  <si>
    <t>DU 2: MOISTURE MANAGEMENT</t>
  </si>
  <si>
    <t>DURABILITY AND MOISTURE MANAGEMENT TOTAL</t>
  </si>
  <si>
    <t>No unvented combustion fireplaces, appliances or space heaters</t>
  </si>
  <si>
    <t xml:space="preserve">Sealed-combustion, power vent or electric water heater, or isolate water heater from conditioned space </t>
  </si>
  <si>
    <t>All fireplaces have outdoor combustion air supply and masonry-built fireplaces have gasketed doors</t>
  </si>
  <si>
    <t>If installed, all fireplaces meet indoor air quality guidelines and have gasketed doors</t>
  </si>
  <si>
    <t xml:space="preserve">Provide rodent and corrosion proof screens with mesh ≤0.5" for all openings not fully sealed or caulked </t>
  </si>
  <si>
    <t>Certified low or no VOC materials:</t>
  </si>
  <si>
    <t xml:space="preserve">Flush home before occupancy </t>
  </si>
  <si>
    <t>REQUIRED AT PLATINUM , OPTIONAL AT GOLD AND CERTIFIED</t>
  </si>
  <si>
    <t>REQUIRED IN CLIMATE ZONE 4 AT ALL LEVELS,  OPTIONAL IN CLIMATE ZONES 2 AND 3 AT ALL LEVELS</t>
  </si>
  <si>
    <t>If programmable thermostat installed for heat pump, include adaptive recovery technology</t>
  </si>
  <si>
    <t>Heat pump efficiency ≥9.0 HSPF</t>
  </si>
  <si>
    <t>HIGH PERFORMANCE BUILDING ENVELOPE TOTAL</t>
  </si>
  <si>
    <t>Code approved solid connector for all flex-to-flex connections</t>
  </si>
  <si>
    <t>Duct insulation:</t>
  </si>
  <si>
    <t xml:space="preserve">Verify supply and return duct static pressure </t>
  </si>
  <si>
    <t>HVAC system and ductwork is dry and clean</t>
  </si>
  <si>
    <t>Duct insulation in unconditioned spaces ≥R-10</t>
  </si>
  <si>
    <t xml:space="preserve">Install exhaust fans in all bathrooms and duct to outside </t>
  </si>
  <si>
    <t xml:space="preserve">Duct clothes dryers to outside </t>
  </si>
  <si>
    <t>No power roof vents</t>
  </si>
  <si>
    <t>ENERGY STAR bath fans with measured airflow ≥50 cfm</t>
  </si>
  <si>
    <t>Duct all exhaust fans with rigid ducts</t>
  </si>
  <si>
    <t>Automatic bathroom exhaust fan controls</t>
  </si>
  <si>
    <t>Vent storage room to outside</t>
  </si>
  <si>
    <t>REQUIRED AT GOLD, OPTIONAL AT CERTIFIED, NOT APPLICABLE AT PLATINUM</t>
  </si>
  <si>
    <t>Automatic outdoor lighting controls</t>
  </si>
  <si>
    <t xml:space="preserve">ENERGY EFFICIENT SYSTEMS TOTAL </t>
  </si>
  <si>
    <t>Meet National Energy Policy Act low flow standards for all fixtures</t>
  </si>
  <si>
    <t>Detect no leaks at any water-using fixture, appliance or equipment</t>
  </si>
  <si>
    <t>ENERGY STAR qualified clothes washer (water factor ≤6.0 gal)</t>
  </si>
  <si>
    <t>If installed, water treatment system NSF certified, ≥85% efficient</t>
  </si>
  <si>
    <t>If installed, water softeners certified to NSF/ANSI Standard 44</t>
  </si>
  <si>
    <t>Store ≤0.5 gal of water between water heater and fixture</t>
  </si>
  <si>
    <t>Greywater system for toilet flushing</t>
  </si>
  <si>
    <t>Rainwater harvest system for indoor water use</t>
  </si>
  <si>
    <t>Hot water demand ≤0.13 gal of water between loop and fixture and ≤2 gal of water in loop between water heater and furthest fixture</t>
  </si>
  <si>
    <t>Cover all exposed soil with 2"-3" mulch layer</t>
  </si>
  <si>
    <t>Irrigation system:</t>
  </si>
  <si>
    <t>Must have rain sensor shutoff switch</t>
  </si>
  <si>
    <t>If installed, ornamental water features must recirculate water and serve beneficial use</t>
  </si>
  <si>
    <t xml:space="preserve">Test and amend soil </t>
  </si>
  <si>
    <t>Rainwater irrigation system</t>
  </si>
  <si>
    <t xml:space="preserve">Provide property manager with project-specific owner's manual                                                       </t>
  </si>
  <si>
    <t>Provide all subcontractors with EarthCraft Multifamily worksheet</t>
  </si>
  <si>
    <t>EarthCraft HVAC Trade Contractor</t>
  </si>
  <si>
    <t>EarthCraft Real Estate Professional</t>
  </si>
  <si>
    <t>Environmentally friendly cleaning package for ongoing building maintenance</t>
  </si>
  <si>
    <t>Market EarthCraft Multifamily program</t>
  </si>
  <si>
    <t xml:space="preserve">Solar-ready design </t>
  </si>
  <si>
    <t xml:space="preserve">Project specific innovation points: builder submits specifications for innovative products or design features to EarthCraft prior to construction completion </t>
  </si>
  <si>
    <t xml:space="preserve">Select one: </t>
  </si>
  <si>
    <t>Donation of excess material for reuse (estimated $10,000 per job)</t>
  </si>
  <si>
    <t>Carbon monoxide detector required if combustion appliances exist (one per floor)</t>
  </si>
  <si>
    <t>1-5</t>
  </si>
  <si>
    <t>Engineered trim:</t>
  </si>
  <si>
    <t>Use building materials extracted, processed and manufactured ≤500 miles of site (1 point per product maximum 5 points)</t>
  </si>
  <si>
    <t>Gravel bed beneath sub-grade slabs, on grade slabs, or raised slabs</t>
  </si>
  <si>
    <t>Protect ducts in ceiling until construction is completed</t>
  </si>
  <si>
    <t>Passive, radon/soil gas vent system labeled on each floor</t>
  </si>
  <si>
    <t xml:space="preserve">B. </t>
  </si>
  <si>
    <t>Parking reduced below local ordinance (1:1 ratio)</t>
  </si>
  <si>
    <t>Enclosed crawlspace, if applicable to design</t>
  </si>
  <si>
    <t>Fresh air shutoff may not be controlled by humidistat</t>
  </si>
  <si>
    <t>Fresh air duct may not be run to the roof</t>
  </si>
  <si>
    <t>≥10' away from exhaust outlets , vehicle idling zones, parking garages</t>
  </si>
  <si>
    <t>EO 2.0</t>
  </si>
  <si>
    <t>E0 2.1</t>
  </si>
  <si>
    <t>E0 2.3</t>
  </si>
  <si>
    <t>E0 2.4</t>
  </si>
  <si>
    <t>E0 2.5</t>
  </si>
  <si>
    <t>E0 2.6</t>
  </si>
  <si>
    <t>Select One:</t>
  </si>
  <si>
    <t>10 or more mixed uses</t>
  </si>
  <si>
    <t>6 or more mixed uses</t>
  </si>
  <si>
    <t>Provide OEM data for each unique system type</t>
  </si>
  <si>
    <t>Documentation</t>
  </si>
  <si>
    <t>Site assessment identifying all greenspace and tree save potential</t>
  </si>
  <si>
    <t>Tenant access to business center</t>
  </si>
  <si>
    <t>2-stud corners where structurally feasible</t>
  </si>
  <si>
    <t>Ladder T-walls where structurally feasible</t>
  </si>
  <si>
    <t>Floor joists are 24" on center  (≥80%)</t>
  </si>
  <si>
    <t>Non-load bearing wall studs are 24" on center</t>
  </si>
  <si>
    <t xml:space="preserve">Exterior cladding (≥75% facade) with 30-year warranty </t>
  </si>
  <si>
    <t>All entrance doors have overhang ≥3' depth</t>
  </si>
  <si>
    <t>Capillary break between foundation and framing at exterior walls</t>
  </si>
  <si>
    <t>Slab and crawlspace vapor barrier ≥10 mil or reinforced</t>
  </si>
  <si>
    <t>When installing loose-fill attic insulation, card and rulers must be installed</t>
  </si>
  <si>
    <t>Seal drywall penetrations at unit envelope</t>
  </si>
  <si>
    <t>Seal bottom plates to subfloor or foundation for entire unit envelope</t>
  </si>
  <si>
    <t>Floor system over crawlspace or basement</t>
  </si>
  <si>
    <t xml:space="preserve">Select One: </t>
  </si>
  <si>
    <t xml:space="preserve">A. </t>
  </si>
  <si>
    <t>Based on worst case unit orientation</t>
  </si>
  <si>
    <t>WE 2.3</t>
  </si>
  <si>
    <t xml:space="preserve">Drought-tolerant/native landscaping turf and plants                                                                   </t>
  </si>
  <si>
    <t>SP 3.10</t>
  </si>
  <si>
    <t>SP 3.11</t>
  </si>
  <si>
    <t>SP 3.12</t>
  </si>
  <si>
    <t>SP 3.13</t>
  </si>
  <si>
    <t>Tree planting (12 trees per acre; trees ≥3" diameter)</t>
  </si>
  <si>
    <t>RE 1.1</t>
  </si>
  <si>
    <t>RE 1.2</t>
  </si>
  <si>
    <t>RE 1.3</t>
  </si>
  <si>
    <t>RE 1.4</t>
  </si>
  <si>
    <t>RE 2.4</t>
  </si>
  <si>
    <t>DU 2.9</t>
  </si>
  <si>
    <t>DU 2.11</t>
  </si>
  <si>
    <t>DU 2.12</t>
  </si>
  <si>
    <t>DU 2.13</t>
  </si>
  <si>
    <t>IAQ 2.10</t>
  </si>
  <si>
    <t>BE 3.9</t>
  </si>
  <si>
    <t>BE 3.10</t>
  </si>
  <si>
    <t>BE 3.11</t>
  </si>
  <si>
    <t>BE 3.12</t>
  </si>
  <si>
    <t>BE 3.13</t>
  </si>
  <si>
    <t>BE 3.14</t>
  </si>
  <si>
    <t>BE 3.15</t>
  </si>
  <si>
    <t>BE 3.16</t>
  </si>
  <si>
    <t>BE 3.17</t>
  </si>
  <si>
    <t>Seal seams of all intake and exhaust ducts with mastic</t>
  </si>
  <si>
    <t>Waterless urinals in common areas, all fixtures</t>
  </si>
  <si>
    <t>Low-flow fixtures (units and common facilities):</t>
  </si>
  <si>
    <t>WE 2.4</t>
  </si>
  <si>
    <t>WE 2.5</t>
  </si>
  <si>
    <t>WE 2.6</t>
  </si>
  <si>
    <t>WE 2.7</t>
  </si>
  <si>
    <t>WE 2.8</t>
  </si>
  <si>
    <t>WE 2.9</t>
  </si>
  <si>
    <t>EarthCraft Community Certification</t>
  </si>
  <si>
    <t>≥50% total units</t>
  </si>
  <si>
    <t>≥20% total units</t>
  </si>
  <si>
    <t>DU 1.10</t>
  </si>
  <si>
    <t>DU 1.11</t>
  </si>
  <si>
    <t>DU 1.12</t>
  </si>
  <si>
    <t>DU 1.13</t>
  </si>
  <si>
    <t>DU 1.14</t>
  </si>
  <si>
    <t>DU 1.15</t>
  </si>
  <si>
    <t>DU 1.16</t>
  </si>
  <si>
    <t>DU 1.17</t>
  </si>
  <si>
    <t>DU 1.18</t>
  </si>
  <si>
    <t>DU 1.19</t>
  </si>
  <si>
    <t>DU 1.20</t>
  </si>
  <si>
    <t>DU 1.21</t>
  </si>
  <si>
    <t>BE 3.18</t>
  </si>
  <si>
    <t>BE 3.20</t>
  </si>
  <si>
    <t>Entire unit for below grade units</t>
  </si>
  <si>
    <t>In main living area of all units</t>
  </si>
  <si>
    <t>No carpet in all units</t>
  </si>
  <si>
    <t>All ceilings</t>
  </si>
  <si>
    <t>REQUIRED IN CLIMATE ZONE 4 AT PLATINUM AND GOLD,  OPTIONAL IN CLIMATE ZONES 2 AND 3 AT ALL LEVELS</t>
  </si>
  <si>
    <t>Fiberglass batts are unfaced/friction fit</t>
  </si>
  <si>
    <t>Exterior walls including band area</t>
  </si>
  <si>
    <t>Insulate unfinished basement walls instead of ceiling</t>
  </si>
  <si>
    <t>Insulate basement walls with continuous insulation</t>
  </si>
  <si>
    <t>≥ 60% or above</t>
  </si>
  <si>
    <t>≥ 40% of roof area</t>
  </si>
  <si>
    <t>≥ 20% of roof area</t>
  </si>
  <si>
    <t>Condenser units are spaced 2 feet apart</t>
  </si>
  <si>
    <t>Street Trees are 40' on center at minimum</t>
  </si>
  <si>
    <t>Leave site undisturbed and protect greenspace from future development (min 25%)</t>
  </si>
  <si>
    <t>Previously developed site: divert ≥25% of demolition waste from landfill</t>
  </si>
  <si>
    <t>Modular construction</t>
  </si>
  <si>
    <t>ENERGY STAR qualified cooling equipment ≥ SEER 16</t>
  </si>
  <si>
    <t>IN 1.5</t>
  </si>
  <si>
    <t>Seal top plate to drywall at the attic level</t>
  </si>
  <si>
    <t>R-8: Ducts in unconditioned space</t>
  </si>
  <si>
    <t xml:space="preserve">All intakes must be ducted to exterior of building </t>
  </si>
  <si>
    <t>Back-draft dampers for kitchen and bathroom exhaust</t>
  </si>
  <si>
    <t>Energy recovery ventilator</t>
  </si>
  <si>
    <t>Solar domestic (≥40% annual load based on unit demand)</t>
  </si>
  <si>
    <t>ES 7.2</t>
  </si>
  <si>
    <t>Design to Reach IES guidelines: Lighting For Exterior Environments</t>
  </si>
  <si>
    <t>Provide operating manual to property management</t>
  </si>
  <si>
    <t>Provide irrigation system layout to property management</t>
  </si>
  <si>
    <t xml:space="preserve">Select all that apply: </t>
  </si>
  <si>
    <t>Protect all bath fans until construction is completed</t>
  </si>
  <si>
    <t>Install rigid circular duct as supply plenum</t>
  </si>
  <si>
    <t>EO 3.2</t>
  </si>
  <si>
    <t>Exterior band areas have interior air barrier meeting required insulation values</t>
  </si>
  <si>
    <t>Irrigation: (Max 5 points)</t>
  </si>
  <si>
    <t>All drywall penetrations in common walls between attached units</t>
  </si>
  <si>
    <t xml:space="preserve">Band joist sheathing </t>
  </si>
  <si>
    <t>At all band joists above unit separation walls</t>
  </si>
  <si>
    <t>Firewalls/party walls that eliminate air gap (UL 370 or equivalent)</t>
  </si>
  <si>
    <t>Size and select all HVAC equipment in accordance with ACCA Manuals J and S:</t>
  </si>
  <si>
    <t>Environmental management and building maintenance guidelines for staff</t>
  </si>
  <si>
    <t>Plastic (including beverage containers)</t>
  </si>
  <si>
    <t>RE 1.0</t>
  </si>
  <si>
    <t>No added urea-formaldehyde:</t>
  </si>
  <si>
    <t xml:space="preserve">Insulation installation quality (floors, walls and ceilings):                                                                                                  </t>
  </si>
  <si>
    <t xml:space="preserve"> Dwelling units per acre:</t>
  </si>
  <si>
    <t>Improved Connectivity to adjacent sites:</t>
  </si>
  <si>
    <t>Advanced Framing:</t>
  </si>
  <si>
    <t>Design for or install additional dehumidification:</t>
  </si>
  <si>
    <t xml:space="preserve">Capillary break: </t>
  </si>
  <si>
    <t>Install green roof system:</t>
  </si>
  <si>
    <t>Control systems:</t>
  </si>
  <si>
    <t>High Efficiency Exterior Lighting:</t>
  </si>
  <si>
    <t>Housing Affordability:</t>
  </si>
  <si>
    <t>ES 1.10</t>
  </si>
  <si>
    <t>ES 7.3</t>
  </si>
  <si>
    <t>WE 2.10</t>
  </si>
  <si>
    <t>ENERGY STAR qualified furnace(s) ≥90 AFUE and within 40% of load calculation</t>
  </si>
  <si>
    <t>Dedicated pedestrian and bike access</t>
  </si>
  <si>
    <t>Ballasted compact fluorescents and/or LED bulbs in all corridor/breezeway and all common spaces</t>
  </si>
  <si>
    <t>Continuous foundation termite flashing (Required if slab edge is insulated)</t>
  </si>
  <si>
    <t>If installed, irrigation system is:   (Max 4 points)</t>
  </si>
  <si>
    <t>Builder Company:</t>
  </si>
  <si>
    <t>Contact Person:</t>
  </si>
  <si>
    <t>City, State:</t>
  </si>
  <si>
    <t>Phone:</t>
  </si>
  <si>
    <t>Zip Code:</t>
  </si>
  <si>
    <t>Technical Advisor:</t>
  </si>
  <si>
    <t>Permit Date:</t>
  </si>
  <si>
    <t>Pre-Drywall Inspection Date:</t>
  </si>
  <si>
    <t>Design Review Date:</t>
  </si>
  <si>
    <t>Final Inspection Date:</t>
  </si>
  <si>
    <t>EarthCraft Program Levels:</t>
  </si>
  <si>
    <t>Certified</t>
  </si>
  <si>
    <t>Gold</t>
  </si>
  <si>
    <t>Platinum</t>
  </si>
  <si>
    <t>Project Points</t>
  </si>
  <si>
    <t>Project Score</t>
  </si>
  <si>
    <t>Actual</t>
  </si>
  <si>
    <t>Totals</t>
  </si>
  <si>
    <t>Building Address:</t>
  </si>
  <si>
    <t>INNOVATION (IN)</t>
  </si>
  <si>
    <t>Micro-irrigation system (e.g., drip irrigation) includes pressure regulator, filter and flush end assemblies</t>
  </si>
  <si>
    <t>IAQ 2.11</t>
  </si>
  <si>
    <t>IAQ 2.12</t>
  </si>
  <si>
    <t>IAQ 2.13</t>
  </si>
  <si>
    <t>IAQ 2.14</t>
  </si>
  <si>
    <t>EarthCraft Administrator Signature</t>
  </si>
  <si>
    <t>ECMF Kick Off  Date:</t>
  </si>
  <si>
    <t>Podium/Elevated Slabs ≥ R-19</t>
  </si>
  <si>
    <t>Project Name:</t>
  </si>
  <si>
    <t>ECC Community:</t>
  </si>
  <si>
    <t>Objective</t>
  </si>
  <si>
    <t>Instructions</t>
  </si>
  <si>
    <t>Legend</t>
  </si>
  <si>
    <t>Program Verification</t>
  </si>
  <si>
    <t>n</t>
  </si>
  <si>
    <t>•</t>
  </si>
  <si>
    <t>This indicates the numbers of points that may be earned for each line item</t>
  </si>
  <si>
    <t>The EarthCraft Technical Advisor, in consultation with the builder, will indicate which line items have been achieved at the Pre-Drywall and Final Inspections using the following designations:</t>
  </si>
  <si>
    <t>°</t>
  </si>
  <si>
    <t>Y</t>
  </si>
  <si>
    <t>N</t>
  </si>
  <si>
    <t>VF</t>
  </si>
  <si>
    <t>Verify at Final (cell turns yellow)*</t>
  </si>
  <si>
    <t>N/A</t>
  </si>
  <si>
    <t>AD</t>
  </si>
  <si>
    <t>Additional documentation required (cell turns purple)</t>
  </si>
  <si>
    <t>Program Requirements</t>
  </si>
  <si>
    <t>The EarthCraft Multifamily Worksheet indicates the status of all line items through the following columns:</t>
  </si>
  <si>
    <t>Yes when compliant with program standards (cell turns green)</t>
  </si>
  <si>
    <t>Notes</t>
  </si>
  <si>
    <t>When run to soffit the duct must be extended and affixed through soffit vent</t>
  </si>
  <si>
    <t>ES 4.2</t>
  </si>
  <si>
    <t>ENERGY STAR Qualified New Home or ENERGY STAR MFHR</t>
  </si>
  <si>
    <t>Humidistat or thermidistat  with whole-house variable speed cooling system</t>
  </si>
  <si>
    <t>ES 4.3</t>
  </si>
  <si>
    <t>ES 4.4</t>
  </si>
  <si>
    <t>ES 4.5</t>
  </si>
  <si>
    <t>ES 4.6</t>
  </si>
  <si>
    <t>ES 4.7</t>
  </si>
  <si>
    <t>ES 4.8</t>
  </si>
  <si>
    <t>ES 4.9</t>
  </si>
  <si>
    <t>Supply/exhaust fans rated: ≤3 sones (intermittent) and ≤1 sone (continuous)</t>
  </si>
  <si>
    <t>Vapor barriers installed under slabs and crawls only and not on vertical surfaces</t>
  </si>
  <si>
    <t>Flash and batt insulation including band area</t>
  </si>
  <si>
    <t>Design, install and audit irrigation system through WaterSense Irrigation Partner, with no leaks</t>
  </si>
  <si>
    <t>50% reduction through Advanced Energy Design Guide (ASHRAE/IES)</t>
  </si>
  <si>
    <t>REQUIRED AT PLATINUM AND GOLD</t>
  </si>
  <si>
    <t>Engineered roof framing (90%)</t>
  </si>
  <si>
    <t>RE 1.5</t>
  </si>
  <si>
    <t>Filter is easily accessible for maintenance</t>
  </si>
  <si>
    <t>Limit carpet installation</t>
  </si>
  <si>
    <t xml:space="preserve">Achieve a confirmed HERS Rating Index ≤ ENERGY STAR Version 3 HERS Index Target with Size Adjustment Factor or meet ENERGY STAR prescriptive path (see ENERGY STAR V3 requirements). Mid-rise to high-rise projects must achieve compliance with the ENERGY STAR Multifamilyl High Rise (ES MFHR) program and achieve full certification. </t>
  </si>
  <si>
    <t>Two pour application of gypcrete to include areas blocked by drywall</t>
  </si>
  <si>
    <t>Fire rated assemblies that do not use draft block in band areas</t>
  </si>
  <si>
    <t>Units adjacent to fire walls or CMU walls with an air gap assembly</t>
  </si>
  <si>
    <t xml:space="preserve">Fully duct all supply, return, and transfers </t>
  </si>
  <si>
    <t>Locate all air handlers within conditioned space</t>
  </si>
  <si>
    <t>Locate all ducts within conditioned space</t>
  </si>
  <si>
    <t>Drain pan for water heaters and washing machines</t>
  </si>
  <si>
    <t>IN 1.4</t>
  </si>
  <si>
    <t>E0 2.2</t>
  </si>
  <si>
    <t>Community Recycling Facility</t>
  </si>
  <si>
    <t>Surface Material with SRI of 30 or greater for 40% of hardscapes on site</t>
  </si>
  <si>
    <t>Shading/SRI compliance for 60% of hardscapes on site</t>
  </si>
  <si>
    <t>Steel framed buildings require thermal break ≥ R 7.5</t>
  </si>
  <si>
    <t>Protect ducts in floors and open returns until floor finishing is complete</t>
  </si>
  <si>
    <t>Insulate with spray foam insulation:</t>
  </si>
  <si>
    <t>Moisture-resistant wallboard (kitchen and bath)</t>
  </si>
  <si>
    <t>ES 2.8</t>
  </si>
  <si>
    <t>ES 2.9</t>
  </si>
  <si>
    <t>ES 2.10</t>
  </si>
  <si>
    <t>ES 2.11</t>
  </si>
  <si>
    <t>ES 2.12</t>
  </si>
  <si>
    <t>ES 2.13</t>
  </si>
  <si>
    <t>ES 2.14</t>
  </si>
  <si>
    <t>ES 2.15</t>
  </si>
  <si>
    <t>ES 2.16</t>
  </si>
  <si>
    <t>ES 2.17</t>
  </si>
  <si>
    <t>ES 2.18</t>
  </si>
  <si>
    <t>ES 2.19</t>
  </si>
  <si>
    <t>ES 7.4</t>
  </si>
  <si>
    <t>Control systems for common areas:</t>
  </si>
  <si>
    <t>Shade 40% of harscapes on site</t>
  </si>
  <si>
    <t>Continuous exterior insulation:</t>
  </si>
  <si>
    <t>R-6: All other unconditioned spaces and all conditioned space</t>
  </si>
  <si>
    <t>ES 2.7</t>
  </si>
  <si>
    <t>Two piece HVAC boot sealed at mechanical connection</t>
  </si>
  <si>
    <t>No duct take-offs within 6" of supply plenum cap or supply trunk cap</t>
  </si>
  <si>
    <t>ENERGY STAR qualified clothes washer (water factor ≤6.0 gal) in units</t>
  </si>
  <si>
    <t>Vegetate slopes exceeding 25%</t>
  </si>
  <si>
    <t>Sustainably harvested lumber</t>
  </si>
  <si>
    <t xml:space="preserve">When installed, fresh air intakes must achieve the following standards: </t>
  </si>
  <si>
    <t xml:space="preserve">WaterSense New Homes </t>
  </si>
  <si>
    <t>The EarthCraft Multifamily Worksheet indicates required line items using headers to designate that all the items under that heading are either:</t>
  </si>
  <si>
    <t>Not applicable (turns gray)**</t>
  </si>
  <si>
    <t>The EarthCraft Multifamily Worksheet is the primary tool used to show compliance in an EarthCraft Multifamily project. The most recent worksheet should be downloaded from the EarthCraft website before each design review.</t>
  </si>
  <si>
    <t xml:space="preserve">The EarthCraft Builder must complete an EarthCraft worksheet to show that the project will qualify for certification. A unique worksheet must be created for each building seeking certification.  The EarthCraft Builder analyzes the project prior to construction and selects the credits that they plan to achieve by placing the appropriate score next to each point value.  The EarthCraft Technical Advisor will review the worksheet at the Design Review, Pre-Drywall Inspection, and Final Inspection to clarify any questions that may arise during implementation, collect the required documentation (varies per line item), and verify specific measures (varies per line item).  </t>
  </si>
  <si>
    <t>The builder, in consultation with the EarthCraft Technical Advisor, will indicate which line items they plan to achieve by imputing the line items point value in this column.  Once an item is indicated with a point value, the cell will turn green to indicate the projects intent to satisfy the line items requirements.  If the cell turns black, it indicates that an incorrect point value has been placed in that cell;  Submitted worksheets with any black cells will not be accepted.</t>
  </si>
  <si>
    <t>No when not compliant with program standards (cell turns red)</t>
  </si>
  <si>
    <t xml:space="preserve">*This designation may only be used at the Pre-Drywall Inspection phase. </t>
  </si>
  <si>
    <r>
      <t xml:space="preserve">Line items  identified by </t>
    </r>
    <r>
      <rPr>
        <sz val="12"/>
        <color indexed="8"/>
        <rFont val="Verdana"/>
        <family val="2"/>
      </rPr>
      <t xml:space="preserve">" </t>
    </r>
    <r>
      <rPr>
        <b/>
        <sz val="14"/>
        <color indexed="8"/>
        <rFont val="Verdana"/>
        <family val="2"/>
      </rPr>
      <t xml:space="preserve">- </t>
    </r>
    <r>
      <rPr>
        <sz val="12"/>
        <color indexed="8"/>
        <rFont val="Verdana"/>
        <family val="2"/>
      </rPr>
      <t>"</t>
    </r>
    <r>
      <rPr>
        <sz val="10"/>
        <color indexed="8"/>
        <rFont val="Verdana"/>
        <family val="2"/>
      </rPr>
      <t xml:space="preserve"> indicate pre-requisites of the program and have no additional point value</t>
    </r>
  </si>
  <si>
    <r>
      <t xml:space="preserve">** when pre-requisites </t>
    </r>
    <r>
      <rPr>
        <sz val="10"/>
        <color indexed="8"/>
        <rFont val="Verdana"/>
        <family val="2"/>
      </rPr>
      <t xml:space="preserve">" </t>
    </r>
    <r>
      <rPr>
        <sz val="14"/>
        <color indexed="8"/>
        <rFont val="Verdana"/>
        <family val="2"/>
      </rPr>
      <t>-</t>
    </r>
    <r>
      <rPr>
        <b/>
        <sz val="10"/>
        <color indexed="8"/>
        <rFont val="Verdana"/>
        <family val="2"/>
      </rPr>
      <t xml:space="preserve"> </t>
    </r>
    <r>
      <rPr>
        <sz val="10"/>
        <color indexed="8"/>
        <rFont val="Verdana"/>
        <family val="2"/>
      </rPr>
      <t>"</t>
    </r>
    <r>
      <rPr>
        <sz val="8"/>
        <color indexed="8"/>
        <rFont val="Verdana"/>
        <family val="2"/>
      </rPr>
      <t xml:space="preserve"> are marked N/A the ECTA must include a description in the notes column detailing why the item is not applicable. </t>
    </r>
  </si>
  <si>
    <t>Line items under this heading are required on projects that meet the specifics outlined in the heading (text will vary)</t>
  </si>
  <si>
    <t>Required at all levels</t>
  </si>
  <si>
    <t>Optional at all levels</t>
  </si>
  <si>
    <t>Line items under this heading are optional at all levels</t>
  </si>
  <si>
    <t>Line items under this heading are pre-requisites of the program at all levels (Certified, Gold, Platinum)</t>
  </si>
  <si>
    <t>Required at Platinum, Optional at Gold and Certified; or
Required at Platinum and Gold, Optional at Certified</t>
  </si>
  <si>
    <t>Low-Rise Multifamily</t>
  </si>
  <si>
    <t>Mid-Rise/High-Rise Multifamily</t>
  </si>
  <si>
    <t>Adaptive Reuse Projects</t>
  </si>
  <si>
    <t>Mid-Rise/High-Rise certifies as ENERGY STAR Multifamily High Rise</t>
  </si>
  <si>
    <t>Lavatory faucet and accessories (≤1.5 gpm at 60 psi)</t>
  </si>
  <si>
    <t>Toilet (≤1.28 avg. gal/flush)</t>
  </si>
  <si>
    <t xml:space="preserve">All recessed can lights must be air tight, gasketed at all floors and IC-rated in insulated ceilings;in Climate Zone 4, insulate exterior surface of fixture to 
≥R-10 </t>
  </si>
  <si>
    <t>Low-Rise Multifamily certifies as ENERGY STAR for Homes Version 3</t>
  </si>
  <si>
    <t>WaterSense labeled fixtures (units and common facilities):</t>
  </si>
  <si>
    <t>Watersense labeled toilet (≤1.1 avg. gal/flush)</t>
  </si>
  <si>
    <t>Water-based urinals (≤0.5 gal/flush)</t>
  </si>
  <si>
    <t>Walking distance to mixed uses (≤1/2 mile):</t>
  </si>
  <si>
    <t>Walking distance to public openspace or greenspace ≥3/4 acre in size (≤1/2 mile):</t>
  </si>
  <si>
    <t>Biking distance to bike path (≤1/2 mile):</t>
  </si>
  <si>
    <t>Walking distance to rail/rapid transit (≤1/2 mile):</t>
  </si>
  <si>
    <t>Walking distance to bus line (≤1/2 mile):</t>
  </si>
  <si>
    <t>Reduce heat island effect:</t>
  </si>
  <si>
    <t>Energy Compliance for GOLD and PLATINUM Levels:</t>
  </si>
  <si>
    <t>Radon test of building prior to occupancy</t>
  </si>
  <si>
    <t>High efficiency exterior lighting: 100% fluorescent and/or LED bulbs</t>
  </si>
  <si>
    <t>Lumber/millwork: Use no tropical wood</t>
  </si>
  <si>
    <t>Reused, recycled, MDF with no added urea-formaldehyde, or local species in all:</t>
  </si>
  <si>
    <t>Framed ≥ R-19</t>
  </si>
  <si>
    <t>Cantilevered ≥ R-30</t>
  </si>
  <si>
    <t>Exterior walls and band joists ≥ R-13</t>
  </si>
  <si>
    <t>Fireplace chases on exterior walls ≥ R-13</t>
  </si>
  <si>
    <t>Slab edge insulation:  Climate Zone 2/3 ≥ R-4, Climate Zone 4 ≥ R-10</t>
  </si>
  <si>
    <t>Corners ≥ R-6</t>
  </si>
  <si>
    <r>
      <t xml:space="preserve">Roofline </t>
    </r>
    <r>
      <rPr>
        <sz val="9"/>
        <rFont val="Verdana"/>
        <family val="2"/>
      </rPr>
      <t>≥ R-22</t>
    </r>
  </si>
  <si>
    <r>
      <t xml:space="preserve">Insulate exterior walls and band joist </t>
    </r>
    <r>
      <rPr>
        <sz val="9"/>
        <color indexed="8"/>
        <rFont val="Verdana"/>
        <family val="2"/>
      </rPr>
      <t>≥R-19</t>
    </r>
  </si>
  <si>
    <r>
      <t xml:space="preserve">Insulate exterior walls and band joist </t>
    </r>
    <r>
      <rPr>
        <sz val="9"/>
        <color indexed="8"/>
        <rFont val="Verdana"/>
        <family val="2"/>
      </rPr>
      <t>≥R-20 or ≥R-13 cavity plus R-5 insulated sheathing</t>
    </r>
  </si>
  <si>
    <t>≥R-3 (75%)</t>
  </si>
  <si>
    <t>≥R-3 (100%)</t>
  </si>
  <si>
    <t>≥R-5 (75%)</t>
  </si>
  <si>
    <t>≥R-5 (100%)</t>
  </si>
  <si>
    <r>
      <t xml:space="preserve">Attic kneewall insulated </t>
    </r>
    <r>
      <rPr>
        <sz val="9"/>
        <color indexed="8"/>
        <rFont val="Verdana"/>
        <family val="2"/>
      </rPr>
      <t>≥ R-22 with continuous insulated air barrier on attic side</t>
    </r>
  </si>
  <si>
    <t>SHGC: Climate 2/3/4 ≤0.24</t>
  </si>
  <si>
    <t>U-factor: Climate Zone 2 ≤0.55, Climate Zone 3 ≤0.45, Climate 4 ≤0.43</t>
  </si>
  <si>
    <t>West ≤ 2% of floor area</t>
  </si>
  <si>
    <t>East ≤ 3% of floor area</t>
  </si>
  <si>
    <t>Window area is ≤15% of conditioned floor area (all units)</t>
  </si>
  <si>
    <t>ENERGY STAR qualified roof (≥75% of total roof area)</t>
  </si>
  <si>
    <r>
      <t>ES 1: HEATING AND COOLING EQUIPMENT</t>
    </r>
    <r>
      <rPr>
        <sz val="9"/>
        <color indexed="9"/>
        <rFont val="Verdana"/>
        <family val="2"/>
      </rPr>
      <t xml:space="preserve">   </t>
    </r>
  </si>
  <si>
    <t>Cooling equipment and/or single-stage heat pump between 95%-115% (≤125 for heat pump in Climate Zone 4)</t>
  </si>
  <si>
    <r>
      <t>ES 2: DUCTWORK / AIR HANDLER</t>
    </r>
    <r>
      <rPr>
        <sz val="9"/>
        <color indexed="9"/>
        <rFont val="Verdana"/>
        <family val="2"/>
      </rPr>
      <t xml:space="preserve">  </t>
    </r>
  </si>
  <si>
    <r>
      <t xml:space="preserve">Unit water pressure </t>
    </r>
    <r>
      <rPr>
        <sz val="9"/>
        <color indexed="8"/>
        <rFont val="Verdana"/>
        <family val="2"/>
      </rPr>
      <t>≤60 psi</t>
    </r>
  </si>
  <si>
    <r>
      <t>WaterSense lavatory faucet/accessories/aerator (</t>
    </r>
    <r>
      <rPr>
        <sz val="9"/>
        <color indexed="8"/>
        <rFont val="Verdana"/>
        <family val="2"/>
      </rPr>
      <t>≤1.0 gpm at 60 psi)</t>
    </r>
  </si>
  <si>
    <t xml:space="preserve">Gas kitchen range / or cooktop vented to exterior ≥100 cfm fan                             </t>
  </si>
  <si>
    <t>E0 2.7</t>
  </si>
  <si>
    <t>Builder QA Plan</t>
  </si>
  <si>
    <t>About the EarthCraft Multifamily Worksheet</t>
  </si>
  <si>
    <t xml:space="preserve">If ducts are in unconditioned attic:                                                                            </t>
  </si>
  <si>
    <t>VERIFIED</t>
  </si>
  <si>
    <t>Climate Zone 2/3 ≥ R-5 continuous or ≥ R-13 cavity</t>
  </si>
  <si>
    <t xml:space="preserve">Foundation walls:   </t>
  </si>
  <si>
    <t>Climate Zone 4 ≥ R-10 continuous or ≥ R-13 cavity</t>
  </si>
  <si>
    <t>Furnace(s) ≥90 AFUE and within 40% of load calculation</t>
  </si>
  <si>
    <t>Fixtures and bulbs</t>
  </si>
  <si>
    <t xml:space="preserve">Compact fluorescent bulbs (100%) </t>
  </si>
  <si>
    <t>EarthCraft Builder Signature</t>
  </si>
  <si>
    <t>EarthCraft Technical Advisor Signature</t>
  </si>
  <si>
    <t>EarthCraft Developer Signature</t>
  </si>
  <si>
    <t>Printed Name and Date</t>
  </si>
  <si>
    <t>Attic pull-down/ scuttle hole located within conditioned space:  Climate Zone 2/3/4 ≥ R-38</t>
  </si>
  <si>
    <r>
      <t xml:space="preserve">Grade II with insulated sheathing </t>
    </r>
    <r>
      <rPr>
        <sz val="9"/>
        <rFont val="Verdana"/>
        <family val="2"/>
      </rPr>
      <t>≥ R-5 (100%)</t>
    </r>
  </si>
  <si>
    <t>Headers ≥ R-5</t>
  </si>
  <si>
    <t>Ventilation strategy compliant with ASHRAE 62.2-2010</t>
  </si>
  <si>
    <t>ENERGY STAR qualified ceiling fans</t>
  </si>
  <si>
    <t xml:space="preserve">High-efficacy lighting in ≥90% of all permanent fixtures </t>
  </si>
  <si>
    <r>
      <t>Showerheads (</t>
    </r>
    <r>
      <rPr>
        <sz val="9"/>
        <color indexed="8"/>
        <rFont val="Verdana"/>
        <family val="2"/>
      </rPr>
      <t>≤1.75 gpm)</t>
    </r>
  </si>
  <si>
    <t>WaterSense showerhead (≤ 1.5 gpm)</t>
  </si>
  <si>
    <t>Heat pump(s): Climate Zone 2/3 ≥8.5 HSPF, Climate Zone 4 ≥9 HSPF and within 25% of load calculation</t>
  </si>
  <si>
    <t>100% LED bulbs in all permanently installed fixtures in units and common spaces</t>
  </si>
  <si>
    <r>
      <t>Flat: Climate Zone 2/3/4 ≥ R-49</t>
    </r>
    <r>
      <rPr>
        <sz val="9"/>
        <rFont val="Verdana"/>
        <family val="2"/>
      </rPr>
      <t xml:space="preserve"> </t>
    </r>
  </si>
  <si>
    <t xml:space="preserve">Sloped:   Climate Zone 2/3/4 ≥ R-49 </t>
  </si>
  <si>
    <r>
      <t xml:space="preserve">Doors:  Climate Zone 2/3/4 </t>
    </r>
    <r>
      <rPr>
        <sz val="9"/>
        <rFont val="Verdana"/>
        <family val="2"/>
      </rPr>
      <t>≥ R-19</t>
    </r>
  </si>
  <si>
    <r>
      <t xml:space="preserve">Insulation and attic-side air barrier: Climate Zone 2/3/4 </t>
    </r>
    <r>
      <rPr>
        <sz val="9"/>
        <rFont val="Verdana"/>
        <family val="2"/>
      </rPr>
      <t>≥ R-19</t>
    </r>
  </si>
  <si>
    <t>Attic kneewall doors, scuttle holes and pull down stairs located within conditioned space</t>
  </si>
  <si>
    <t>Minimum Grade II insulation quality at all insulated areas</t>
  </si>
  <si>
    <t xml:space="preserve">1.5 foot overhangs over ≥80% of south windows </t>
  </si>
  <si>
    <t>ENERGY STAR qualified heat pump(s): Climate Zone 2/3 ≥8.5 HSPF, Climate Zone 4 ≥9 HSPF and within 25% of load calculation</t>
  </si>
  <si>
    <t>Gas furnace(s) ≥95 AFUE and within 40% of load calculation</t>
  </si>
  <si>
    <t>IECC 2015 Energy Compliance for CERTIFIED Level:</t>
  </si>
  <si>
    <t xml:space="preserve">Seal and insulate crawlspace walls: Climate Zone 2/3 ≥R-5 continuous; Climate Zone 4 ≥R-10 continuous </t>
  </si>
  <si>
    <t>SHGC ≤ 0.27</t>
  </si>
  <si>
    <t>U-factor: Climate Zone 2/3/4 ≤0.35</t>
  </si>
  <si>
    <r>
      <t xml:space="preserve">Insulate hot water pipe to </t>
    </r>
    <r>
      <rPr>
        <sz val="9"/>
        <color theme="1"/>
        <rFont val="Calibri"/>
        <family val="2"/>
      </rPr>
      <t>≥</t>
    </r>
    <r>
      <rPr>
        <sz val="9"/>
        <color theme="1"/>
        <rFont val="Verdana"/>
        <family val="2"/>
      </rPr>
      <t>R-3 for all piping located in unconditioned space</t>
    </r>
  </si>
  <si>
    <t>Insulate all hot water pipes (located in conditioned and unconditioned space) ≥R-3</t>
  </si>
  <si>
    <t>Comply with airtight drywall approach:</t>
  </si>
  <si>
    <r>
      <t xml:space="preserve">Doors:  Climate Zone 2/3/4 </t>
    </r>
    <r>
      <rPr>
        <sz val="9"/>
        <rFont val="Verdana"/>
        <family val="2"/>
      </rPr>
      <t>≥ R-18</t>
    </r>
  </si>
  <si>
    <r>
      <t xml:space="preserve">Insulation and attic-side air barrier: Climate Zone 2/3/4 </t>
    </r>
    <r>
      <rPr>
        <sz val="9"/>
        <rFont val="Verdana"/>
        <family val="2"/>
      </rPr>
      <t>≥ R-18</t>
    </r>
  </si>
  <si>
    <r>
      <t xml:space="preserve">Ceilings (flat and sloped) Climate Zone 2/3/4 </t>
    </r>
    <r>
      <rPr>
        <sz val="9"/>
        <rFont val="Calibri"/>
        <family val="2"/>
      </rPr>
      <t xml:space="preserve">≥ </t>
    </r>
    <r>
      <rPr>
        <sz val="9"/>
        <rFont val="Verdana"/>
        <family val="2"/>
      </rPr>
      <t>R-38</t>
    </r>
  </si>
  <si>
    <t>Ceilings (flat and sloped) Climate Zone 2/3/4 ≥ R-49</t>
  </si>
  <si>
    <t xml:space="preserve">Skylight U-factor and SHGC:                                                                                 </t>
  </si>
  <si>
    <t>U-factor: Climate Zone 2 ≤0.65, Climate Zone 3/4 ≤0.55</t>
  </si>
  <si>
    <t>SHGC: Climate 2/3/4 ≤0.25</t>
  </si>
  <si>
    <r>
      <t xml:space="preserve">Door with ≤ 50% glass:  U-factor ≤ 0.25; SHGC </t>
    </r>
    <r>
      <rPr>
        <sz val="9"/>
        <rFont val="Calibri"/>
        <family val="2"/>
      </rPr>
      <t>≤</t>
    </r>
    <r>
      <rPr>
        <sz val="9"/>
        <rFont val="Verdana"/>
        <family val="2"/>
      </rPr>
      <t xml:space="preserve"> 0.25</t>
    </r>
  </si>
  <si>
    <r>
      <t xml:space="preserve">Door with &gt; 50% glass:  U-factor ≤ 0.30; SHGC </t>
    </r>
    <r>
      <rPr>
        <sz val="9"/>
        <rFont val="Calibri"/>
        <family val="2"/>
      </rPr>
      <t>≤</t>
    </r>
    <r>
      <rPr>
        <sz val="9"/>
        <rFont val="Verdana"/>
        <family val="2"/>
      </rPr>
      <t xml:space="preserve"> 0.25</t>
    </r>
  </si>
  <si>
    <r>
      <t xml:space="preserve">U-factor: Climate Zone 2/3/4 </t>
    </r>
    <r>
      <rPr>
        <sz val="9"/>
        <rFont val="Calibri"/>
        <family val="2"/>
      </rPr>
      <t>≤</t>
    </r>
    <r>
      <rPr>
        <sz val="9"/>
        <rFont val="Verdana"/>
        <family val="2"/>
      </rPr>
      <t xml:space="preserve"> 0.30</t>
    </r>
  </si>
  <si>
    <t>U-factor: Climate Zone 2 ≤0.60, Climate Zone 3/4 ≤0.53</t>
  </si>
  <si>
    <t>Water heater efficiencies:</t>
  </si>
  <si>
    <t>ES 5.3</t>
  </si>
  <si>
    <r>
      <t xml:space="preserve">Tankless gas water heater: </t>
    </r>
    <r>
      <rPr>
        <sz val="9"/>
        <color theme="1"/>
        <rFont val="Calibri"/>
        <family val="2"/>
      </rPr>
      <t>≥</t>
    </r>
    <r>
      <rPr>
        <sz val="9"/>
        <color theme="1"/>
        <rFont val="Verdana"/>
        <family val="2"/>
      </rPr>
      <t xml:space="preserve">0.90 EF or </t>
    </r>
    <r>
      <rPr>
        <sz val="9"/>
        <color theme="1"/>
        <rFont val="Calibri"/>
        <family val="2"/>
      </rPr>
      <t>≥</t>
    </r>
    <r>
      <rPr>
        <sz val="9"/>
        <color theme="1"/>
        <rFont val="Verdana"/>
        <family val="2"/>
      </rPr>
      <t>0.87 UEF</t>
    </r>
  </si>
  <si>
    <t>Install rigid duct material with insulation</t>
  </si>
  <si>
    <t>Update effective January 1, 2020</t>
  </si>
  <si>
    <t>Filters are ≥MERV 8</t>
  </si>
  <si>
    <t>CERTIFICATION LEVEL</t>
  </si>
  <si>
    <t>EarthCraft Multifamily Certification Level:</t>
  </si>
  <si>
    <t>All insulation values shall exceed 2015 IECC and/or local energy code requirements. For instance, if a project is located in Climate Zone 3, it must meet the requirements listed for Climate Zone 4.</t>
  </si>
  <si>
    <t xml:space="preserve">All CERTIFIED level projects seeking program compliance under the Energy Performance Prescriptive Path must meet or exceed all requirements below in addition to all other requirements in the worksheet for the CERTIFIED level. Product literature, specifications, AHRI certificates, or other documentation may be required for verification.  </t>
  </si>
  <si>
    <t>EarthCraft Multifamily Certification Option: Energy Performance Prescriptive Path</t>
  </si>
  <si>
    <t xml:space="preserve">In consideration of EarthCraft Multifamily certification, each project will be evaluated based on full compliance with the following: 
I. Submission of a field verified worksheet with 100 points (Certified), 150 points (Gold), or 200 points (Platinum) depending on the level of certification sought with all worksheet requirements achieved specific to the certification tier; 
II. Project design and specification: 
A. Certified tier projects must comply with EarthCraft prescriptive path requirements or reach the ENERGY STAR Version 3 (V3) target HERS Index without the size adjustment factor. Full ENERGY STAR (V3) qualification is not required at the Certified tier;
B. Gold and Platinum tier projects must fully comply with all ENERGY STAR (V3) performance path or HERS Target Index requirements, meeting all prescriptive or performance path requirements. with full ENERGY STAR (V3) certification achieved;
C. Projects at all tiers must exceed all 2015 International Energy Conservation Code minimum requirements and applicable state amendments;
D. Projects at all tiers must submit ACCA Manual J and S designs, sizing and fresh air ventilation airflow reaching current program standards, install heating and air and conditioning equipment matching the submitted designs, and achieve all additional EarthCraft Multifamily program requirements; 
E. High rise projects will comply with the most current ENERGY STAR Multifamily High Rise Standards. 
III. Each project must follow the process as outlined in the EarthCraft Multifamily Manual in order to be eligible for certification completing the following: 
A. An initial design review; 
B. A project kick off meeting; 
C. All pre-drywall and final inspection requirements as outlined in the current worksheet and manual; 
D. Submit necessary documentation to confirm program requirements and points tracked in the EarthCraft Multifamily worksheet
IV. Any practices or elements outlined as requirements by EarthCraft and/or ENERGY STAR (V3) and/or the 2015 IECC with applicable state amendments, must be incorporated into non-residential areas of the project and within any stand alone buildings (e.g. clubhouse, stairwells, common areas, corridors, storage areas, etc.) 
V. Any points tracked within this worksheet must be incorporated into non-residential areas of the project and within any stand alone buildings where applicable (i.e., ventilation, windows, lighting, water efficient appliances, insulation, combustion zones, etc.)
VI. Any discrepancies between code requirements, EarthCraft, or ENERGY STAR (V3), will result in the more stringent requirement being enforced (special consideration will be given go certain code restrictions as approved by EarthCraft) 
</t>
  </si>
  <si>
    <r>
      <rPr>
        <b/>
        <i/>
        <sz val="8"/>
        <rFont val="Verdana"/>
        <family val="2"/>
      </rPr>
      <t>Builder</t>
    </r>
    <r>
      <rPr>
        <i/>
        <sz val="8"/>
        <rFont val="Verdana"/>
        <family val="2"/>
      </rPr>
      <t xml:space="preserve"> - By accepting the EarthCraft Multifamily certification, I pledge that this project has been constructed to the standards listed within this EarthCraft Worksheet.</t>
    </r>
  </si>
  <si>
    <t xml:space="preserve">Cooling equipment ≥15 SEER </t>
  </si>
  <si>
    <t>ENERGY STAR qualified heating equipment:</t>
  </si>
  <si>
    <t>Use actual conditioned floor area, U-factor and SHGC for windows and doors, actual area and R-values of floors, walls, and ceilings</t>
  </si>
  <si>
    <t>Indoor design temperatures: 70 ̊F for heating and 75 ̊ for cooling</t>
  </si>
  <si>
    <t>All interior paints are &lt;100g/L VOC content</t>
  </si>
  <si>
    <t xml:space="preserve">Leakage to outside ≤2%   </t>
  </si>
  <si>
    <t>Total leakage ≤4%</t>
  </si>
  <si>
    <t xml:space="preserve">Leakage to outside ≤3%     </t>
  </si>
  <si>
    <t>Heat pump efficiency ≥8.2 HSPF or equivalent COP</t>
  </si>
  <si>
    <t>Furnace efficiency ≥90 AFUE</t>
  </si>
  <si>
    <t>Cooling equipment ≥14 SEER or ≥11 EER</t>
  </si>
  <si>
    <t>Ground-source heat pump(s) ≥17 EER</t>
  </si>
  <si>
    <t>Minimize pressure imbalance ≤6pa</t>
  </si>
  <si>
    <t>Minimize pressure imbalance ≤3pa</t>
  </si>
  <si>
    <t xml:space="preserve">Install rigid duct work or pull all flex ducts with no pinches and support at intervals ≤4’                                                   </t>
  </si>
  <si>
    <t>Attic pull-down/ scuttle hole located within conditioned space: Climate Zone 2/3/4 ≥  R-49</t>
  </si>
  <si>
    <t>Insulate cold water pipes located in unconditioned space ≥R-3</t>
  </si>
  <si>
    <t>Total leakage ≤6% at final; rough-in ≤6% with air handler</t>
  </si>
  <si>
    <t>Envelope Leakage is ≤5 ACH50 or ≤0.30 ELR</t>
  </si>
  <si>
    <t>Envelope Leakage is ≤3 ACH50 or  ≤0.25 ELR</t>
  </si>
  <si>
    <t>Envelope Leakage is &lt;7 ACH50 or &lt;0.35 ELR</t>
  </si>
  <si>
    <t>High efficiency storage water heater:</t>
  </si>
  <si>
    <r>
      <t xml:space="preserve">Opaque door: U-factor </t>
    </r>
    <r>
      <rPr>
        <sz val="9"/>
        <rFont val="Calibri"/>
        <family val="2"/>
      </rPr>
      <t>≤</t>
    </r>
    <r>
      <rPr>
        <sz val="9"/>
        <rFont val="Verdana"/>
        <family val="2"/>
        <scheme val="minor"/>
      </rPr>
      <t xml:space="preserve"> 0.17                                                                                      </t>
    </r>
  </si>
  <si>
    <r>
      <t xml:space="preserve">Opaque door: U-factor </t>
    </r>
    <r>
      <rPr>
        <sz val="9"/>
        <rFont val="Calibri"/>
        <family val="2"/>
      </rPr>
      <t>≤</t>
    </r>
    <r>
      <rPr>
        <sz val="9"/>
        <rFont val="Verdana"/>
        <family val="2"/>
        <scheme val="minor"/>
      </rPr>
      <t xml:space="preserve">0.20 or </t>
    </r>
    <r>
      <rPr>
        <sz val="9"/>
        <rFont val="Calibri"/>
        <family val="2"/>
      </rPr>
      <t>≥</t>
    </r>
    <r>
      <rPr>
        <sz val="9"/>
        <rFont val="Verdana"/>
        <family val="2"/>
      </rPr>
      <t>R-5</t>
    </r>
    <r>
      <rPr>
        <sz val="9"/>
        <rFont val="Verdana"/>
        <family val="2"/>
        <scheme val="minor"/>
      </rPr>
      <t xml:space="preserve">                                                                                  </t>
    </r>
  </si>
  <si>
    <r>
      <t xml:space="preserve">Door with </t>
    </r>
    <r>
      <rPr>
        <sz val="9"/>
        <rFont val="Calibri"/>
        <family val="2"/>
      </rPr>
      <t>≥</t>
    </r>
    <r>
      <rPr>
        <sz val="9"/>
        <rFont val="Verdana"/>
        <family val="2"/>
        <scheme val="minor"/>
      </rPr>
      <t xml:space="preserve">50% glass:  U-factor ≤0.30; SHGC </t>
    </r>
    <r>
      <rPr>
        <sz val="9"/>
        <rFont val="Calibri"/>
        <family val="2"/>
      </rPr>
      <t>≤</t>
    </r>
    <r>
      <rPr>
        <sz val="9"/>
        <rFont val="Verdana"/>
        <family val="2"/>
      </rPr>
      <t xml:space="preserve"> 0.25</t>
    </r>
  </si>
  <si>
    <r>
      <t xml:space="preserve">Leakage to outside </t>
    </r>
    <r>
      <rPr>
        <sz val="9"/>
        <rFont val="Calibri"/>
        <family val="2"/>
      </rPr>
      <t>≤</t>
    </r>
    <r>
      <rPr>
        <sz val="9"/>
        <rFont val="Verdana"/>
        <family val="2"/>
      </rPr>
      <t xml:space="preserve">2% </t>
    </r>
  </si>
  <si>
    <t>Tankless gas water heater: ≥0.90 EF or ≥0.87 UEF</t>
  </si>
  <si>
    <t>Blower Door Test</t>
  </si>
  <si>
    <t xml:space="preserve">Cooling equipment ≥14.5 SEER </t>
  </si>
  <si>
    <t xml:space="preserve">Total leakage ≤6% </t>
  </si>
  <si>
    <t>Adaptive Reuse (AR) Priority List</t>
  </si>
  <si>
    <t>Verified</t>
  </si>
  <si>
    <t>Lights and Appliances</t>
  </si>
  <si>
    <t>All common areas have 100% pin based lighting or better</t>
  </si>
  <si>
    <t>All exterior lights and common areas have lighting controls (see ES 6.4)</t>
  </si>
  <si>
    <t>Site lighting achieves high efficiency standards (see ES 7.2)</t>
  </si>
  <si>
    <t>Mechanical Equipment</t>
  </si>
  <si>
    <r>
      <t>High Efficiency cooling/heating system (</t>
    </r>
    <r>
      <rPr>
        <sz val="9"/>
        <rFont val="Calibri"/>
        <family val="2"/>
      </rPr>
      <t xml:space="preserve">≥ </t>
    </r>
    <r>
      <rPr>
        <sz val="9"/>
        <rFont val="Verdana"/>
        <family val="2"/>
      </rPr>
      <t>15 SEER/9 HSPF)</t>
    </r>
  </si>
  <si>
    <t>All ducts are located in conditioned space (see AR insulation requirements below)</t>
  </si>
  <si>
    <t>High Efficiency Water Heater (reach efficiency standards outlined in ECMF prescriptive path)</t>
  </si>
  <si>
    <t>Windows</t>
  </si>
  <si>
    <t>Interior shading devices applied</t>
  </si>
  <si>
    <t>Insulation</t>
  </si>
  <si>
    <t>Walls and band</t>
  </si>
  <si>
    <t>Ceilings</t>
  </si>
  <si>
    <t>Floor system</t>
  </si>
  <si>
    <t>Water Efficiency- Units and Common Spaces</t>
  </si>
  <si>
    <t>Water Efficiency- Exterior</t>
  </si>
  <si>
    <t>New windows installed, if allowed (code compliant)</t>
  </si>
  <si>
    <t>U-factor: Climate Zone 2/3/4 ≤0.25</t>
  </si>
  <si>
    <t>Base on ASHRAE 62.2-2010 ventilation requirements</t>
  </si>
  <si>
    <t xml:space="preserve">Electric kitchen range vented to exterior ≥100 cfm fan                             </t>
  </si>
  <si>
    <t>No ducts in exterior walls or vaulted ceilings and no plenum within 2' of roofline</t>
  </si>
  <si>
    <t>Windows and Glass Doors</t>
  </si>
  <si>
    <t>Heating and Cooling Equipment</t>
  </si>
  <si>
    <t>Must comply with all new construction requirements where applicable</t>
  </si>
  <si>
    <t>Attic knee wall:</t>
  </si>
  <si>
    <t>Windows re-glazed (low e glass) and interior storm applied with low-e glass</t>
  </si>
  <si>
    <t>WaterSense Labeled toilet</t>
  </si>
  <si>
    <t>WaterSense labeled lavatory faucet</t>
  </si>
  <si>
    <t>WaterSense labeled showerhead</t>
  </si>
  <si>
    <t>Spray foam at floor cavity reaches code minimum</t>
  </si>
  <si>
    <t>Conditioned crawlspace when ducts are located in crawl</t>
  </si>
  <si>
    <t xml:space="preserve">Comply with Platinum requirements for new construction. </t>
  </si>
  <si>
    <t>Flat ceilings insulated above code minimum</t>
  </si>
  <si>
    <t>Spray foam roofline when ducts are located in attic</t>
  </si>
  <si>
    <t>New Walls are above code minimum</t>
  </si>
  <si>
    <t>Existing walls insulated above code minimum, if allowed</t>
  </si>
  <si>
    <t>Exterior doors:</t>
  </si>
  <si>
    <t xml:space="preserve">U-factor ≤0.35                                                                   </t>
  </si>
  <si>
    <t>ES 6.3</t>
  </si>
  <si>
    <t>WE 1.20</t>
  </si>
  <si>
    <t>WE 1.21</t>
  </si>
  <si>
    <t>WE 1.22</t>
  </si>
  <si>
    <t>WE 1.23</t>
  </si>
  <si>
    <t>WE 1.24</t>
  </si>
  <si>
    <t>WE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</si>
</sst>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quot;IAQ &quot;#.00"/>
    <numFmt numFmtId="165" formatCode="&quot;WE &quot;#.00"/>
    <numFmt numFmtId="166" formatCode="&quot;BM &quot;#.00"/>
    <numFmt numFmtId="167" formatCode="&quot;BE &quot;#.00.0"/>
    <numFmt numFmtId="168" formatCode="&quot;BE &quot;#.00"/>
    <numFmt numFmtId="169" formatCode="&quot;RE &quot;#.0"/>
    <numFmt numFmtId="170" formatCode="#."/>
    <numFmt numFmtId="171" formatCode="&quot;CW &quot;#.00"/>
    <numFmt numFmtId="172" formatCode="&quot;BE &quot;#0.0"/>
    <numFmt numFmtId="173" formatCode="&quot;BE &quot;#.0"/>
    <numFmt numFmtId="174" formatCode="&quot;IAQ &quot;#.0"/>
    <numFmt numFmtId="175" formatCode="&quot;WE&quot;\ #.0"/>
    <numFmt numFmtId="176" formatCode="&quot;WE &quot;#.0"/>
    <numFmt numFmtId="177" formatCode="&quot;SP &quot;#0.0"/>
    <numFmt numFmtId="178" formatCode="&quot;BS &quot;#.0"/>
    <numFmt numFmtId="179" formatCode="&quot;BS &quot;#.00"/>
    <numFmt numFmtId="180" formatCode="&quot;EO &quot;#.0"/>
    <numFmt numFmtId="181" formatCode="&quot;DU &quot;#0.0"/>
    <numFmt numFmtId="182" formatCode="&quot;CW &quot;#0.0"/>
    <numFmt numFmtId="183" formatCode="&quot;DU &quot;#0.00"/>
    <numFmt numFmtId="184" formatCode="&quot;ES &quot;#.0"/>
    <numFmt numFmtId="185" formatCode="&quot;ES &quot;#.00"/>
    <numFmt numFmtId="186" formatCode="[$$-409]#,##0.00;[Red]&quot;-&quot;[$$-409]#,##0.00"/>
    <numFmt numFmtId="187" formatCode="&quot;IN &quot;#.0"/>
    <numFmt numFmtId="188" formatCode="0.0"/>
    <numFmt numFmtId="189" formatCode="m/d/yy;@"/>
    <numFmt numFmtId="190" formatCode="&quot;BE &quot;#0.00"/>
    <numFmt numFmtId="191" formatCode="&quot;SP &quot;#0.00"/>
  </numFmts>
  <fonts count="60" x14ac:knownFonts="1">
    <font>
      <sz val="11"/>
      <color theme="1"/>
      <name val="Calibri"/>
      <family val="2"/>
    </font>
    <font>
      <sz val="11"/>
      <color theme="1"/>
      <name val="Verdana"/>
      <family val="2"/>
      <scheme val="minor"/>
    </font>
    <font>
      <sz val="10"/>
      <name val="Arial"/>
      <family val="2"/>
    </font>
    <font>
      <b/>
      <sz val="12"/>
      <color indexed="9"/>
      <name val="Arial"/>
      <family val="2"/>
    </font>
    <font>
      <b/>
      <sz val="11"/>
      <name val="Arial"/>
      <family val="2"/>
    </font>
    <font>
      <sz val="9"/>
      <name val="Verdana"/>
      <family val="2"/>
    </font>
    <font>
      <sz val="10"/>
      <name val="Arial"/>
      <family val="2"/>
    </font>
    <font>
      <u/>
      <sz val="10"/>
      <color indexed="12"/>
      <name val="Arial"/>
      <family val="2"/>
    </font>
    <font>
      <b/>
      <sz val="11"/>
      <color indexed="9"/>
      <name val="Verdana"/>
      <family val="2"/>
    </font>
    <font>
      <b/>
      <sz val="10"/>
      <color indexed="9"/>
      <name val="Verdana"/>
      <family val="2"/>
    </font>
    <font>
      <sz val="10"/>
      <color indexed="8"/>
      <name val="Verdana"/>
      <family val="2"/>
    </font>
    <font>
      <sz val="8"/>
      <color indexed="8"/>
      <name val="Verdana"/>
      <family val="2"/>
    </font>
    <font>
      <b/>
      <sz val="10"/>
      <color indexed="8"/>
      <name val="Verdana"/>
      <family val="2"/>
    </font>
    <font>
      <sz val="12"/>
      <color indexed="8"/>
      <name val="Verdana"/>
      <family val="2"/>
    </font>
    <font>
      <sz val="14"/>
      <color indexed="8"/>
      <name val="Verdana"/>
      <family val="2"/>
    </font>
    <font>
      <b/>
      <sz val="14"/>
      <color indexed="8"/>
      <name val="Verdana"/>
      <family val="2"/>
    </font>
    <font>
      <i/>
      <sz val="8"/>
      <name val="Verdana"/>
      <family val="2"/>
    </font>
    <font>
      <b/>
      <i/>
      <sz val="8"/>
      <name val="Verdana"/>
      <family val="2"/>
    </font>
    <font>
      <sz val="9"/>
      <color indexed="8"/>
      <name val="Verdana"/>
      <family val="2"/>
    </font>
    <font>
      <sz val="9"/>
      <color indexed="9"/>
      <name val="Verdana"/>
      <family val="2"/>
    </font>
    <font>
      <sz val="9"/>
      <name val="Calibri"/>
      <family val="2"/>
    </font>
    <font>
      <sz val="11"/>
      <color theme="1"/>
      <name val="Calibri"/>
      <family val="2"/>
    </font>
    <font>
      <sz val="11"/>
      <color theme="1"/>
      <name val="Verdana"/>
      <family val="2"/>
      <scheme val="minor"/>
    </font>
    <font>
      <sz val="11"/>
      <color theme="0"/>
      <name val="Verdana"/>
      <family val="2"/>
      <scheme val="minor"/>
    </font>
    <font>
      <b/>
      <i/>
      <sz val="16"/>
      <color theme="1"/>
      <name val="Arial"/>
      <family val="2"/>
    </font>
    <font>
      <sz val="11"/>
      <color theme="1"/>
      <name val="Arial"/>
      <family val="2"/>
    </font>
    <font>
      <b/>
      <i/>
      <u/>
      <sz val="11"/>
      <color theme="1"/>
      <name val="Arial"/>
      <family val="2"/>
    </font>
    <font>
      <sz val="10"/>
      <color theme="1"/>
      <name val="Verdana"/>
      <family val="2"/>
    </font>
    <font>
      <b/>
      <sz val="11"/>
      <color theme="1"/>
      <name val="Verdana"/>
      <family val="2"/>
    </font>
    <font>
      <sz val="9"/>
      <color theme="1"/>
      <name val="Verdana"/>
      <family val="2"/>
      <scheme val="minor"/>
    </font>
    <font>
      <b/>
      <sz val="10"/>
      <color theme="1"/>
      <name val="Verdana"/>
      <family val="2"/>
    </font>
    <font>
      <sz val="9"/>
      <color theme="1"/>
      <name val="Wingdings"/>
      <charset val="2"/>
    </font>
    <font>
      <sz val="8"/>
      <color theme="1"/>
      <name val="Verdana"/>
      <family val="2"/>
    </font>
    <font>
      <sz val="8"/>
      <name val="Verdana"/>
      <family val="2"/>
      <scheme val="minor"/>
    </font>
    <font>
      <sz val="8"/>
      <color theme="1"/>
      <name val="Verdana"/>
      <family val="2"/>
      <scheme val="minor"/>
    </font>
    <font>
      <b/>
      <sz val="8"/>
      <color theme="1"/>
      <name val="Verdana"/>
      <family val="2"/>
      <scheme val="minor"/>
    </font>
    <font>
      <b/>
      <sz val="8"/>
      <name val="Verdana"/>
      <family val="2"/>
      <scheme val="minor"/>
    </font>
    <font>
      <sz val="10"/>
      <color theme="1"/>
      <name val="Verdana"/>
      <family val="2"/>
      <scheme val="minor"/>
    </font>
    <font>
      <b/>
      <sz val="9"/>
      <color indexed="9"/>
      <name val="Verdana"/>
      <family val="2"/>
      <scheme val="minor"/>
    </font>
    <font>
      <b/>
      <sz val="9"/>
      <color theme="0"/>
      <name val="Verdana"/>
      <family val="2"/>
      <scheme val="minor"/>
    </font>
    <font>
      <b/>
      <sz val="9"/>
      <color theme="1"/>
      <name val="Verdana"/>
      <family val="2"/>
      <scheme val="minor"/>
    </font>
    <font>
      <sz val="9"/>
      <name val="Verdana"/>
      <family val="2"/>
      <scheme val="minor"/>
    </font>
    <font>
      <b/>
      <sz val="9"/>
      <name val="Verdana"/>
      <family val="2"/>
      <scheme val="minor"/>
    </font>
    <font>
      <b/>
      <u/>
      <sz val="9"/>
      <color indexed="9"/>
      <name val="Verdana"/>
      <family val="2"/>
      <scheme val="minor"/>
    </font>
    <font>
      <sz val="9"/>
      <color indexed="63"/>
      <name val="Verdana"/>
      <family val="2"/>
      <scheme val="minor"/>
    </font>
    <font>
      <b/>
      <sz val="9"/>
      <color indexed="63"/>
      <name val="Verdana"/>
      <family val="2"/>
      <scheme val="minor"/>
    </font>
    <font>
      <b/>
      <sz val="9"/>
      <color theme="1"/>
      <name val="Verdana"/>
      <family val="2"/>
    </font>
    <font>
      <b/>
      <sz val="10"/>
      <color theme="0"/>
      <name val="Verdana"/>
      <family val="2"/>
      <scheme val="minor"/>
    </font>
    <font>
      <i/>
      <sz val="8"/>
      <name val="Verdana"/>
      <family val="2"/>
      <scheme val="minor"/>
    </font>
    <font>
      <b/>
      <sz val="10"/>
      <color theme="1"/>
      <name val="Verdana"/>
      <family val="2"/>
      <scheme val="minor"/>
    </font>
    <font>
      <sz val="9"/>
      <color theme="1"/>
      <name val="Calibri"/>
      <family val="2"/>
    </font>
    <font>
      <sz val="9"/>
      <color theme="1"/>
      <name val="Verdana"/>
      <family val="2"/>
    </font>
    <font>
      <b/>
      <sz val="9"/>
      <color theme="1"/>
      <name val="Verdana"/>
      <family val="2"/>
      <scheme val="major"/>
    </font>
    <font>
      <sz val="9"/>
      <color theme="1"/>
      <name val="Verdana"/>
      <family val="2"/>
      <scheme val="major"/>
    </font>
    <font>
      <b/>
      <sz val="9"/>
      <color indexed="63"/>
      <name val="Verdana"/>
      <family val="2"/>
      <scheme val="major"/>
    </font>
    <font>
      <sz val="9"/>
      <name val="Verdana"/>
      <family val="2"/>
      <scheme val="major"/>
    </font>
    <font>
      <b/>
      <sz val="9"/>
      <color theme="0"/>
      <name val="Verdana"/>
      <family val="2"/>
    </font>
    <font>
      <b/>
      <sz val="9"/>
      <name val="Verdana"/>
      <family val="2"/>
    </font>
    <font>
      <b/>
      <sz val="9"/>
      <color theme="1"/>
      <name val="Calibri"/>
      <family val="2"/>
    </font>
    <font>
      <b/>
      <sz val="9"/>
      <color theme="0"/>
      <name val="Calibri"/>
      <family val="2"/>
    </font>
  </fonts>
  <fills count="29">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A568D2"/>
        <bgColor indexed="64"/>
      </patternFill>
    </fill>
    <fill>
      <patternFill patternType="solid">
        <fgColor theme="6"/>
        <bgColor indexed="58"/>
      </patternFill>
    </fill>
    <fill>
      <patternFill patternType="solid">
        <fgColor theme="5" tint="0.79998168889431442"/>
        <bgColor indexed="64"/>
      </patternFill>
    </fill>
    <fill>
      <patternFill patternType="solid">
        <fgColor theme="5" tint="0.79998168889431442"/>
        <bgColor indexed="44"/>
      </patternFill>
    </fill>
    <fill>
      <patternFill patternType="solid">
        <fgColor theme="6" tint="0.79998168889431442"/>
        <bgColor indexed="44"/>
      </patternFill>
    </fill>
    <fill>
      <patternFill patternType="solid">
        <fgColor theme="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1" tint="0.14999847407452621"/>
        <bgColor indexed="58"/>
      </patternFill>
    </fill>
    <fill>
      <patternFill patternType="solid">
        <fgColor theme="0" tint="-0.249977111117893"/>
        <bgColor indexed="64"/>
      </patternFill>
    </fill>
    <fill>
      <patternFill patternType="solid">
        <fgColor rgb="FF6D6E71"/>
        <bgColor indexed="58"/>
      </patternFill>
    </fill>
    <fill>
      <patternFill patternType="solid">
        <fgColor rgb="FF6D6E71"/>
        <bgColor indexed="64"/>
      </patternFill>
    </fill>
    <fill>
      <patternFill patternType="solid">
        <fgColor rgb="FF6CC04A"/>
        <bgColor indexed="64"/>
      </patternFill>
    </fill>
    <fill>
      <patternFill patternType="solid">
        <fgColor rgb="FF00ACC8"/>
        <bgColor indexed="64"/>
      </patternFill>
    </fill>
    <fill>
      <patternFill patternType="solid">
        <fgColor rgb="FFF5E600"/>
        <bgColor indexed="64"/>
      </patternFill>
    </fill>
  </fills>
  <borders count="69">
    <border>
      <left/>
      <right/>
      <top/>
      <bottom/>
      <diagonal/>
    </border>
    <border>
      <left/>
      <right/>
      <top style="thick">
        <color indexed="64"/>
      </top>
      <bottom style="thick">
        <color indexed="64"/>
      </bottom>
      <diagonal/>
    </border>
    <border>
      <left/>
      <right/>
      <top style="thick">
        <color indexed="8"/>
      </top>
      <bottom style="thick">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38">
    <xf numFmtId="0" fontId="0" fillId="0" borderId="0"/>
    <xf numFmtId="0" fontId="2" fillId="0" borderId="0">
      <alignment horizontal="left" indent="1"/>
    </xf>
    <xf numFmtId="0" fontId="6" fillId="0" borderId="0">
      <alignment horizontal="left" indent="1"/>
    </xf>
    <xf numFmtId="0" fontId="2" fillId="0" borderId="0">
      <alignment horizontal="left" indent="1"/>
    </xf>
    <xf numFmtId="0" fontId="2" fillId="0" borderId="0">
      <alignment horizontal="left" indent="1"/>
    </xf>
    <xf numFmtId="0" fontId="2" fillId="0" borderId="0">
      <alignment horizontal="left" indent="1"/>
    </xf>
    <xf numFmtId="0" fontId="2" fillId="0" borderId="0">
      <alignment horizontal="left" indent="1"/>
    </xf>
    <xf numFmtId="0" fontId="21" fillId="8" borderId="0" applyNumberFormat="0" applyBorder="0" applyAlignment="0" applyProtection="0">
      <alignment vertical="top"/>
      <protection locked="0"/>
    </xf>
    <xf numFmtId="0" fontId="24" fillId="0" borderId="0">
      <alignment horizontal="center"/>
    </xf>
    <xf numFmtId="0" fontId="24" fillId="0" borderId="0">
      <alignment horizontal="center" textRotation="90"/>
    </xf>
    <xf numFmtId="0" fontId="21" fillId="9" borderId="0" applyNumberFormat="0" applyBorder="0" applyAlignment="0" applyProtection="0">
      <alignment vertical="top"/>
      <protection locked="0"/>
    </xf>
    <xf numFmtId="0" fontId="7" fillId="0" borderId="0" applyNumberFormat="0" applyFill="0" applyBorder="0" applyAlignment="0" applyProtection="0">
      <alignment vertical="top"/>
      <protection locked="0"/>
    </xf>
    <xf numFmtId="0" fontId="22" fillId="0" borderId="0"/>
    <xf numFmtId="0" fontId="2" fillId="0" borderId="0"/>
    <xf numFmtId="0" fontId="25" fillId="0" borderId="0"/>
    <xf numFmtId="0" fontId="21" fillId="0" borderId="0"/>
    <xf numFmtId="0" fontId="6" fillId="0" borderId="0"/>
    <xf numFmtId="0" fontId="2" fillId="0" borderId="0"/>
    <xf numFmtId="0" fontId="2" fillId="2" borderId="0"/>
    <xf numFmtId="0" fontId="2" fillId="2"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9" fontId="22" fillId="0" borderId="0" applyFont="0" applyFill="0" applyBorder="0" applyAlignment="0" applyProtection="0"/>
    <xf numFmtId="0" fontId="26" fillId="0" borderId="0"/>
    <xf numFmtId="186" fontId="26" fillId="0" borderId="0"/>
    <xf numFmtId="0" fontId="4" fillId="3" borderId="1" applyFont="0" applyAlignment="0"/>
    <xf numFmtId="0" fontId="2" fillId="4" borderId="2" applyFont="0" applyAlignment="0"/>
    <xf numFmtId="0" fontId="4" fillId="3" borderId="1" applyFont="0" applyAlignment="0"/>
    <xf numFmtId="0" fontId="2" fillId="4" borderId="2" applyFont="0" applyAlignment="0"/>
    <xf numFmtId="0" fontId="3" fillId="5" borderId="0">
      <alignment horizontal="left" indent="1"/>
    </xf>
    <xf numFmtId="0" fontId="3" fillId="6" borderId="0">
      <alignment horizontal="left" indent="1"/>
    </xf>
    <xf numFmtId="0" fontId="3" fillId="5" borderId="0">
      <alignment horizontal="left" indent="1"/>
    </xf>
  </cellStyleXfs>
  <cellXfs count="1050">
    <xf numFmtId="0" fontId="0" fillId="0" borderId="0" xfId="0"/>
    <xf numFmtId="0" fontId="5" fillId="0" borderId="0" xfId="1" applyFont="1" applyBorder="1" applyAlignment="1" applyProtection="1">
      <alignment horizontal="left" vertical="top"/>
    </xf>
    <xf numFmtId="0" fontId="33" fillId="0" borderId="0" xfId="17" applyFont="1" applyBorder="1" applyAlignment="1" applyProtection="1">
      <alignment horizontal="left"/>
    </xf>
    <xf numFmtId="0" fontId="33" fillId="0" borderId="0" xfId="17" applyFont="1" applyFill="1" applyBorder="1" applyAlignment="1" applyProtection="1">
      <alignment horizontal="left"/>
    </xf>
    <xf numFmtId="0" fontId="34" fillId="0" borderId="0" xfId="0" applyFont="1" applyBorder="1" applyProtection="1"/>
    <xf numFmtId="0" fontId="34" fillId="0" borderId="0" xfId="0" applyFont="1" applyBorder="1" applyAlignment="1" applyProtection="1">
      <alignment horizontal="left"/>
    </xf>
    <xf numFmtId="0" fontId="34" fillId="0" borderId="0" xfId="0" applyFont="1" applyBorder="1" applyAlignment="1" applyProtection="1">
      <alignment horizontal="center"/>
    </xf>
    <xf numFmtId="0" fontId="35" fillId="0" borderId="12" xfId="0" applyFont="1" applyBorder="1" applyAlignment="1" applyProtection="1">
      <alignment horizontal="center"/>
    </xf>
    <xf numFmtId="0" fontId="34" fillId="0" borderId="15" xfId="0" applyFont="1" applyBorder="1" applyAlignment="1" applyProtection="1"/>
    <xf numFmtId="0" fontId="34" fillId="0" borderId="16" xfId="0" applyFont="1" applyBorder="1" applyProtection="1"/>
    <xf numFmtId="0" fontId="33" fillId="0" borderId="17" xfId="31" applyFont="1" applyFill="1" applyBorder="1" applyAlignment="1" applyProtection="1">
      <alignment horizontal="center"/>
    </xf>
    <xf numFmtId="0" fontId="33" fillId="0" borderId="18" xfId="31" applyFont="1" applyFill="1" applyBorder="1" applyAlignment="1" applyProtection="1">
      <alignment horizontal="center"/>
    </xf>
    <xf numFmtId="0" fontId="34" fillId="0" borderId="19" xfId="0" applyFont="1" applyBorder="1" applyAlignment="1" applyProtection="1"/>
    <xf numFmtId="0" fontId="34" fillId="0" borderId="20" xfId="0" applyFont="1" applyBorder="1" applyProtection="1"/>
    <xf numFmtId="0" fontId="33" fillId="0" borderId="21" xfId="31" applyFont="1" applyFill="1" applyBorder="1" applyAlignment="1" applyProtection="1">
      <alignment horizontal="center"/>
    </xf>
    <xf numFmtId="0" fontId="33" fillId="0" borderId="22" xfId="31" applyFont="1" applyFill="1" applyBorder="1" applyAlignment="1" applyProtection="1">
      <alignment horizontal="center"/>
    </xf>
    <xf numFmtId="0" fontId="34" fillId="9" borderId="19" xfId="10" applyFont="1" applyBorder="1" applyAlignment="1" applyProtection="1">
      <alignment horizontal="left"/>
    </xf>
    <xf numFmtId="0" fontId="34" fillId="9" borderId="23" xfId="10" applyFont="1" applyBorder="1" applyAlignment="1" applyProtection="1">
      <alignment horizontal="left"/>
    </xf>
    <xf numFmtId="0" fontId="34" fillId="0" borderId="24" xfId="0" applyFont="1" applyBorder="1" applyProtection="1"/>
    <xf numFmtId="0" fontId="33" fillId="0" borderId="25" xfId="31" applyFont="1" applyFill="1" applyBorder="1" applyAlignment="1" applyProtection="1">
      <alignment horizontal="center"/>
    </xf>
    <xf numFmtId="0" fontId="33" fillId="0" borderId="26" xfId="31" applyFont="1" applyFill="1" applyBorder="1" applyAlignment="1" applyProtection="1">
      <alignment horizontal="center"/>
    </xf>
    <xf numFmtId="0" fontId="36" fillId="0" borderId="9" xfId="31" applyFont="1" applyFill="1" applyBorder="1" applyAlignment="1" applyProtection="1">
      <alignment horizontal="left"/>
    </xf>
    <xf numFmtId="0" fontId="34" fillId="0" borderId="27" xfId="0" applyFont="1" applyBorder="1" applyProtection="1"/>
    <xf numFmtId="0" fontId="35" fillId="10" borderId="28" xfId="0" applyFont="1" applyFill="1" applyBorder="1" applyAlignment="1" applyProtection="1">
      <alignment horizontal="center"/>
    </xf>
    <xf numFmtId="0" fontId="35" fillId="10" borderId="29" xfId="0" applyFont="1" applyFill="1" applyBorder="1" applyAlignment="1" applyProtection="1">
      <alignment horizontal="center"/>
    </xf>
    <xf numFmtId="1" fontId="34" fillId="0" borderId="0" xfId="0" applyNumberFormat="1" applyFont="1" applyBorder="1" applyAlignment="1" applyProtection="1">
      <alignment horizontal="center"/>
    </xf>
    <xf numFmtId="0" fontId="33" fillId="0" borderId="11" xfId="17" applyFont="1" applyFill="1" applyBorder="1" applyAlignment="1" applyProtection="1">
      <alignment horizontal="left"/>
    </xf>
    <xf numFmtId="0" fontId="34" fillId="0" borderId="11" xfId="0" applyFont="1" applyBorder="1" applyProtection="1"/>
    <xf numFmtId="0" fontId="22" fillId="0" borderId="0" xfId="0" applyFont="1" applyProtection="1">
      <protection locked="0"/>
    </xf>
    <xf numFmtId="0" fontId="22" fillId="0" borderId="37" xfId="0" applyFont="1" applyBorder="1" applyProtection="1">
      <protection locked="0"/>
    </xf>
    <xf numFmtId="0" fontId="41" fillId="0" borderId="22" xfId="17" applyFont="1" applyFill="1" applyBorder="1" applyAlignment="1" applyProtection="1">
      <alignment horizontal="center" vertical="top"/>
      <protection locked="0"/>
    </xf>
    <xf numFmtId="0" fontId="22" fillId="0" borderId="39" xfId="0" applyFont="1" applyBorder="1" applyProtection="1">
      <protection locked="0"/>
    </xf>
    <xf numFmtId="0" fontId="41" fillId="0" borderId="0" xfId="2" applyFont="1" applyFill="1" applyBorder="1" applyAlignment="1" applyProtection="1">
      <alignment horizontal="left" vertical="top"/>
    </xf>
    <xf numFmtId="0" fontId="41" fillId="0" borderId="42" xfId="2" applyFont="1" applyFill="1" applyBorder="1" applyAlignment="1" applyProtection="1">
      <alignment horizontal="left" vertical="top"/>
    </xf>
    <xf numFmtId="0" fontId="41" fillId="0" borderId="30" xfId="2" applyFont="1" applyFill="1" applyBorder="1" applyAlignment="1" applyProtection="1">
      <alignment horizontal="left" vertical="top"/>
    </xf>
    <xf numFmtId="0" fontId="41" fillId="0" borderId="11" xfId="3" applyFont="1" applyFill="1" applyBorder="1" applyAlignment="1" applyProtection="1">
      <alignment horizontal="left" vertical="top"/>
    </xf>
    <xf numFmtId="0" fontId="41" fillId="0" borderId="11" xfId="2" applyFont="1" applyFill="1" applyBorder="1" applyAlignment="1" applyProtection="1">
      <alignment horizontal="left" vertical="top"/>
    </xf>
    <xf numFmtId="0" fontId="22" fillId="0" borderId="39" xfId="0" applyFont="1" applyFill="1" applyBorder="1" applyProtection="1">
      <protection locked="0"/>
    </xf>
    <xf numFmtId="0" fontId="41" fillId="0" borderId="9" xfId="3" applyFont="1" applyFill="1" applyBorder="1" applyAlignment="1" applyProtection="1">
      <alignment horizontal="left" vertical="top"/>
    </xf>
    <xf numFmtId="0" fontId="45" fillId="0" borderId="11" xfId="35" applyFont="1" applyFill="1" applyBorder="1" applyAlignment="1" applyProtection="1">
      <alignment vertical="top"/>
    </xf>
    <xf numFmtId="0" fontId="29" fillId="0" borderId="30" xfId="35" applyFont="1" applyFill="1" applyBorder="1" applyAlignment="1" applyProtection="1">
      <alignment vertical="top"/>
    </xf>
    <xf numFmtId="0" fontId="23" fillId="9" borderId="39" xfId="0" applyFont="1" applyFill="1" applyBorder="1" applyProtection="1">
      <protection locked="0"/>
    </xf>
    <xf numFmtId="184" fontId="40" fillId="0" borderId="44" xfId="35" applyNumberFormat="1" applyFont="1" applyFill="1" applyBorder="1" applyAlignment="1" applyProtection="1">
      <alignment horizontal="left" vertical="top"/>
    </xf>
    <xf numFmtId="0" fontId="23" fillId="0" borderId="39" xfId="0" applyFont="1" applyFill="1" applyBorder="1" applyProtection="1">
      <protection locked="0"/>
    </xf>
    <xf numFmtId="0" fontId="41" fillId="0" borderId="0" xfId="2" applyFont="1" applyFill="1" applyBorder="1" applyAlignment="1" applyProtection="1">
      <alignment horizontal="left" vertical="top" wrapText="1"/>
    </xf>
    <xf numFmtId="0" fontId="41" fillId="0" borderId="30" xfId="2" applyFont="1" applyFill="1" applyBorder="1" applyAlignment="1" applyProtection="1">
      <alignment horizontal="justify" vertical="top" wrapText="1"/>
    </xf>
    <xf numFmtId="0" fontId="41" fillId="0" borderId="42" xfId="2" applyFont="1" applyFill="1" applyBorder="1" applyAlignment="1" applyProtection="1">
      <alignment horizontal="justify" vertical="top" wrapText="1"/>
    </xf>
    <xf numFmtId="0" fontId="41" fillId="0" borderId="30" xfId="2" applyFont="1" applyFill="1" applyBorder="1" applyAlignment="1" applyProtection="1">
      <alignment horizontal="left" vertical="top" wrapText="1"/>
    </xf>
    <xf numFmtId="0" fontId="41" fillId="0" borderId="11" xfId="3" applyFont="1" applyFill="1" applyBorder="1" applyAlignment="1" applyProtection="1">
      <alignment horizontal="left" vertical="top" wrapText="1"/>
    </xf>
    <xf numFmtId="0" fontId="41" fillId="0" borderId="0" xfId="3" applyFont="1" applyFill="1" applyBorder="1" applyAlignment="1" applyProtection="1">
      <alignment horizontal="left" vertical="top"/>
    </xf>
    <xf numFmtId="0" fontId="41" fillId="0" borderId="11" xfId="2" applyFont="1" applyFill="1" applyBorder="1" applyAlignment="1" applyProtection="1">
      <alignment horizontal="justify" vertical="top" wrapText="1"/>
    </xf>
    <xf numFmtId="0" fontId="41" fillId="0" borderId="19" xfId="2" applyFont="1" applyFill="1" applyBorder="1" applyAlignment="1" applyProtection="1">
      <alignment horizontal="justify" vertical="top" wrapText="1"/>
    </xf>
    <xf numFmtId="0" fontId="45" fillId="0" borderId="0" xfId="35" applyFont="1" applyFill="1" applyBorder="1" applyAlignment="1" applyProtection="1">
      <alignment vertical="top"/>
    </xf>
    <xf numFmtId="0" fontId="35" fillId="0" borderId="29" xfId="0" applyFont="1" applyBorder="1" applyAlignment="1" applyProtection="1">
      <alignment horizontal="center"/>
    </xf>
    <xf numFmtId="0" fontId="35" fillId="20" borderId="63" xfId="0" applyFont="1" applyFill="1" applyBorder="1" applyAlignment="1" applyProtection="1">
      <alignment horizontal="center" vertical="center"/>
    </xf>
    <xf numFmtId="0" fontId="35" fillId="20" borderId="51" xfId="0" applyFont="1" applyFill="1" applyBorder="1" applyAlignment="1" applyProtection="1">
      <alignment horizontal="center" vertical="center"/>
    </xf>
    <xf numFmtId="0" fontId="35" fillId="0" borderId="27" xfId="0" applyFont="1" applyBorder="1" applyAlignment="1" applyProtection="1">
      <alignment horizontal="center"/>
    </xf>
    <xf numFmtId="0" fontId="41" fillId="0" borderId="10" xfId="17" applyFont="1" applyFill="1" applyBorder="1" applyAlignment="1" applyProtection="1">
      <alignment horizontal="center" vertical="center"/>
      <protection locked="0"/>
    </xf>
    <xf numFmtId="0" fontId="36" fillId="0" borderId="48" xfId="31" applyFont="1" applyFill="1" applyBorder="1" applyAlignment="1" applyProtection="1">
      <alignment horizontal="left"/>
    </xf>
    <xf numFmtId="0" fontId="41" fillId="0" borderId="47" xfId="17" applyFont="1" applyFill="1" applyBorder="1" applyAlignment="1" applyProtection="1">
      <alignment horizontal="center" vertical="center"/>
    </xf>
    <xf numFmtId="0" fontId="38" fillId="7" borderId="15" xfId="35" applyFont="1" applyFill="1" applyBorder="1" applyAlignment="1" applyProtection="1">
      <alignment horizontal="center" vertical="center"/>
    </xf>
    <xf numFmtId="0" fontId="39" fillId="15" borderId="19" xfId="35" applyFont="1" applyFill="1" applyBorder="1" applyAlignment="1" applyProtection="1">
      <alignment horizontal="left" vertical="center"/>
    </xf>
    <xf numFmtId="0" fontId="41" fillId="0" borderId="40" xfId="17" applyFont="1" applyFill="1" applyBorder="1" applyAlignment="1" applyProtection="1">
      <alignment horizontal="center" vertical="center"/>
    </xf>
    <xf numFmtId="0" fontId="41" fillId="0" borderId="12" xfId="17" applyFont="1" applyFill="1" applyBorder="1" applyAlignment="1" applyProtection="1">
      <alignment horizontal="center" vertical="center"/>
    </xf>
    <xf numFmtId="0" fontId="41" fillId="16" borderId="23" xfId="31" applyFont="1" applyFill="1" applyBorder="1" applyAlignment="1" applyProtection="1">
      <alignment horizontal="center" vertical="center"/>
    </xf>
    <xf numFmtId="0" fontId="41" fillId="0" borderId="0" xfId="31" applyFont="1" applyFill="1" applyBorder="1" applyAlignment="1" applyProtection="1">
      <alignment horizontal="center" vertical="center"/>
    </xf>
    <xf numFmtId="0" fontId="38" fillId="7" borderId="4" xfId="35" applyFont="1" applyFill="1" applyBorder="1" applyAlignment="1" applyProtection="1">
      <alignment horizontal="center" vertical="center"/>
    </xf>
    <xf numFmtId="0" fontId="43" fillId="7" borderId="4" xfId="35" applyFont="1" applyFill="1" applyBorder="1" applyAlignment="1" applyProtection="1">
      <alignment horizontal="left" vertical="center"/>
    </xf>
    <xf numFmtId="0" fontId="41" fillId="0" borderId="31" xfId="17" applyFont="1" applyFill="1" applyBorder="1" applyAlignment="1" applyProtection="1">
      <alignment horizontal="center" vertical="center"/>
    </xf>
    <xf numFmtId="0" fontId="41" fillId="17" borderId="23" xfId="31" applyFont="1" applyFill="1" applyBorder="1" applyAlignment="1" applyProtection="1">
      <alignment horizontal="center" vertical="center"/>
    </xf>
    <xf numFmtId="0" fontId="38" fillId="7" borderId="4" xfId="35" applyFont="1" applyFill="1" applyBorder="1" applyAlignment="1" applyProtection="1">
      <alignment horizontal="left" vertical="center"/>
    </xf>
    <xf numFmtId="0" fontId="41" fillId="0" borderId="43" xfId="17" applyFont="1" applyFill="1" applyBorder="1" applyAlignment="1" applyProtection="1">
      <alignment horizontal="center" vertical="center"/>
    </xf>
    <xf numFmtId="0" fontId="38" fillId="7" borderId="49" xfId="35" applyFont="1" applyFill="1" applyBorder="1" applyAlignment="1" applyProtection="1">
      <alignment horizontal="left" vertical="center"/>
    </xf>
    <xf numFmtId="0" fontId="44" fillId="0" borderId="10" xfId="35" applyFont="1" applyFill="1" applyBorder="1" applyAlignment="1" applyProtection="1">
      <alignment horizontal="center" vertical="center"/>
    </xf>
    <xf numFmtId="0" fontId="44" fillId="0" borderId="31" xfId="35" applyFont="1" applyFill="1" applyBorder="1" applyAlignment="1" applyProtection="1">
      <alignment horizontal="center" vertical="center"/>
    </xf>
    <xf numFmtId="0" fontId="41" fillId="18" borderId="23" xfId="31" applyFont="1" applyFill="1" applyBorder="1" applyAlignment="1" applyProtection="1">
      <alignment horizontal="center" vertical="center"/>
    </xf>
    <xf numFmtId="0" fontId="38" fillId="7" borderId="9" xfId="35" applyFont="1" applyFill="1" applyBorder="1" applyAlignment="1" applyProtection="1">
      <alignment horizontal="left" vertical="center"/>
    </xf>
    <xf numFmtId="0" fontId="41" fillId="0" borderId="57" xfId="16" applyFont="1" applyFill="1" applyBorder="1" applyAlignment="1" applyProtection="1">
      <alignment horizontal="center" vertical="center"/>
    </xf>
    <xf numFmtId="0" fontId="45" fillId="0" borderId="10" xfId="35" applyFont="1" applyFill="1" applyBorder="1" applyAlignment="1" applyProtection="1">
      <alignment horizontal="center" vertical="center"/>
    </xf>
    <xf numFmtId="0" fontId="45" fillId="0" borderId="47" xfId="35" applyFont="1" applyFill="1" applyBorder="1" applyAlignment="1" applyProtection="1">
      <alignment horizontal="center" vertical="center"/>
    </xf>
    <xf numFmtId="0" fontId="45" fillId="0" borderId="31" xfId="35" applyFont="1" applyFill="1" applyBorder="1" applyAlignment="1" applyProtection="1">
      <alignment horizontal="center" vertical="center"/>
    </xf>
    <xf numFmtId="0" fontId="41" fillId="0" borderId="40" xfId="16" applyFont="1" applyFill="1" applyBorder="1" applyAlignment="1" applyProtection="1">
      <alignment horizontal="center" vertical="center"/>
    </xf>
    <xf numFmtId="0" fontId="41" fillId="0" borderId="0" xfId="16" applyFont="1" applyFill="1" applyBorder="1" applyAlignment="1" applyProtection="1">
      <alignment horizontal="center" vertical="center"/>
    </xf>
    <xf numFmtId="0" fontId="38" fillId="19" borderId="4" xfId="35" applyFont="1" applyFill="1" applyBorder="1" applyAlignment="1" applyProtection="1">
      <alignment horizontal="left" vertical="center"/>
    </xf>
    <xf numFmtId="0" fontId="29" fillId="0" borderId="47" xfId="35" applyFont="1" applyFill="1" applyBorder="1" applyAlignment="1" applyProtection="1">
      <alignment horizontal="center" vertical="center"/>
    </xf>
    <xf numFmtId="0" fontId="29" fillId="0" borderId="10" xfId="35" applyFont="1" applyFill="1" applyBorder="1" applyAlignment="1" applyProtection="1">
      <alignment horizontal="center" vertical="center"/>
    </xf>
    <xf numFmtId="0" fontId="38" fillId="7" borderId="3" xfId="35" applyFont="1" applyFill="1" applyBorder="1" applyAlignment="1" applyProtection="1">
      <alignment horizontal="left" vertical="center"/>
    </xf>
    <xf numFmtId="0" fontId="29" fillId="0" borderId="31" xfId="35" applyFont="1" applyFill="1" applyBorder="1" applyAlignment="1" applyProtection="1">
      <alignment horizontal="center" vertical="center"/>
    </xf>
    <xf numFmtId="0" fontId="38" fillId="7" borderId="16" xfId="35" applyFont="1" applyFill="1" applyBorder="1" applyAlignment="1" applyProtection="1">
      <alignment horizontal="center" vertical="center"/>
    </xf>
    <xf numFmtId="0" fontId="39" fillId="15" borderId="20" xfId="35" applyFont="1" applyFill="1" applyBorder="1" applyAlignment="1" applyProtection="1">
      <alignment horizontal="left" vertical="center"/>
    </xf>
    <xf numFmtId="0" fontId="41" fillId="0" borderId="22" xfId="17" applyFont="1" applyFill="1" applyBorder="1" applyAlignment="1" applyProtection="1">
      <alignment horizontal="center" vertical="center"/>
      <protection locked="0"/>
    </xf>
    <xf numFmtId="0" fontId="41" fillId="0" borderId="12" xfId="17" applyFont="1" applyFill="1" applyBorder="1" applyAlignment="1" applyProtection="1">
      <alignment horizontal="center" vertical="center"/>
      <protection locked="0"/>
    </xf>
    <xf numFmtId="0" fontId="41" fillId="0" borderId="26" xfId="17" applyFont="1" applyFill="1" applyBorder="1" applyAlignment="1" applyProtection="1">
      <alignment horizontal="center" vertical="center"/>
      <protection locked="0"/>
    </xf>
    <xf numFmtId="0" fontId="41" fillId="16" borderId="24" xfId="31" applyFont="1" applyFill="1" applyBorder="1" applyAlignment="1" applyProtection="1">
      <alignment horizontal="center" vertical="center"/>
    </xf>
    <xf numFmtId="0" fontId="41" fillId="0" borderId="7" xfId="31" applyFont="1" applyFill="1" applyBorder="1" applyAlignment="1" applyProtection="1">
      <alignment horizontal="center" vertical="center"/>
    </xf>
    <xf numFmtId="0" fontId="38" fillId="7" borderId="5" xfId="35" applyFont="1" applyFill="1" applyBorder="1" applyAlignment="1" applyProtection="1">
      <alignment horizontal="center" vertical="center"/>
    </xf>
    <xf numFmtId="0" fontId="41" fillId="16" borderId="24" xfId="17" applyFont="1" applyFill="1" applyBorder="1" applyAlignment="1" applyProtection="1">
      <alignment horizontal="center" vertical="center"/>
    </xf>
    <xf numFmtId="0" fontId="43" fillId="7" borderId="5" xfId="35" applyFont="1" applyFill="1" applyBorder="1" applyAlignment="1" applyProtection="1">
      <alignment horizontal="left" vertical="center"/>
    </xf>
    <xf numFmtId="0" fontId="41" fillId="0" borderId="20" xfId="17" applyFont="1" applyFill="1" applyBorder="1" applyAlignment="1" applyProtection="1">
      <alignment horizontal="center" vertical="center"/>
      <protection locked="0"/>
    </xf>
    <xf numFmtId="0" fontId="41" fillId="17" borderId="24" xfId="31" applyFont="1" applyFill="1" applyBorder="1" applyAlignment="1" applyProtection="1">
      <alignment horizontal="center" vertical="center"/>
    </xf>
    <xf numFmtId="0" fontId="38" fillId="7" borderId="5" xfId="35" applyFont="1" applyFill="1" applyBorder="1" applyAlignment="1" applyProtection="1">
      <alignment horizontal="left" vertical="center"/>
    </xf>
    <xf numFmtId="0" fontId="38" fillId="7" borderId="51" xfId="35" applyFont="1" applyFill="1" applyBorder="1" applyAlignment="1" applyProtection="1">
      <alignment horizontal="left" vertical="center"/>
    </xf>
    <xf numFmtId="0" fontId="41" fillId="18" borderId="24" xfId="31" applyFont="1" applyFill="1" applyBorder="1" applyAlignment="1" applyProtection="1">
      <alignment horizontal="center" vertical="center"/>
    </xf>
    <xf numFmtId="0" fontId="38" fillId="7" borderId="27" xfId="35" applyFont="1" applyFill="1" applyBorder="1" applyAlignment="1" applyProtection="1">
      <alignment horizontal="left" vertical="center"/>
    </xf>
    <xf numFmtId="0" fontId="41" fillId="16" borderId="9" xfId="17" applyFont="1" applyFill="1" applyBorder="1" applyAlignment="1" applyProtection="1">
      <alignment horizontal="center" vertical="center"/>
    </xf>
    <xf numFmtId="0" fontId="41" fillId="17" borderId="27" xfId="31" applyFont="1" applyFill="1" applyBorder="1" applyAlignment="1" applyProtection="1">
      <alignment horizontal="center" vertical="center"/>
    </xf>
    <xf numFmtId="0" fontId="38" fillId="19" borderId="5" xfId="35" applyFont="1" applyFill="1" applyBorder="1" applyAlignment="1" applyProtection="1">
      <alignment horizontal="left" vertical="center"/>
    </xf>
    <xf numFmtId="0" fontId="38" fillId="7" borderId="60" xfId="35" applyFont="1" applyFill="1" applyBorder="1" applyAlignment="1" applyProtection="1">
      <alignment horizontal="left" vertical="center"/>
    </xf>
    <xf numFmtId="0" fontId="42" fillId="0" borderId="0" xfId="3" applyFont="1" applyFill="1" applyBorder="1" applyAlignment="1" applyProtection="1">
      <alignment horizontal="center"/>
    </xf>
    <xf numFmtId="0" fontId="42" fillId="0" borderId="30" xfId="3" applyFont="1" applyFill="1" applyBorder="1" applyAlignment="1" applyProtection="1">
      <alignment horizontal="center"/>
    </xf>
    <xf numFmtId="0" fontId="41" fillId="0" borderId="0" xfId="2" applyFont="1" applyFill="1" applyBorder="1" applyAlignment="1" applyProtection="1">
      <alignment horizontal="left"/>
    </xf>
    <xf numFmtId="0" fontId="41" fillId="0" borderId="36" xfId="2" applyFont="1" applyFill="1" applyBorder="1" applyAlignment="1" applyProtection="1">
      <alignment horizontal="left"/>
    </xf>
    <xf numFmtId="0" fontId="42" fillId="0" borderId="0" xfId="2" applyFont="1" applyFill="1" applyBorder="1" applyAlignment="1" applyProtection="1">
      <alignment horizontal="left"/>
    </xf>
    <xf numFmtId="0" fontId="42" fillId="0" borderId="30" xfId="2" applyFont="1" applyFill="1" applyBorder="1" applyAlignment="1" applyProtection="1">
      <alignment horizontal="left"/>
    </xf>
    <xf numFmtId="0" fontId="41" fillId="0" borderId="42" xfId="2" applyFont="1" applyFill="1" applyBorder="1" applyAlignment="1" applyProtection="1">
      <alignment horizontal="left"/>
    </xf>
    <xf numFmtId="0" fontId="41" fillId="0" borderId="30" xfId="2" applyFont="1" applyFill="1" applyBorder="1" applyAlignment="1" applyProtection="1">
      <alignment horizontal="left"/>
    </xf>
    <xf numFmtId="0" fontId="41" fillId="0" borderId="10" xfId="2" applyFont="1" applyFill="1" applyBorder="1" applyAlignment="1" applyProtection="1">
      <alignment horizontal="left"/>
    </xf>
    <xf numFmtId="0" fontId="41" fillId="0" borderId="38" xfId="2" applyFont="1" applyFill="1" applyBorder="1" applyAlignment="1" applyProtection="1">
      <alignment horizontal="left"/>
    </xf>
    <xf numFmtId="0" fontId="41" fillId="0" borderId="0" xfId="3" applyFont="1" applyFill="1" applyBorder="1" applyAlignment="1" applyProtection="1">
      <alignment horizontal="center"/>
    </xf>
    <xf numFmtId="0" fontId="42" fillId="0" borderId="30" xfId="3" applyFont="1" applyFill="1" applyBorder="1" applyAlignment="1" applyProtection="1">
      <alignment horizontal="left" wrapText="1"/>
    </xf>
    <xf numFmtId="0" fontId="41" fillId="0" borderId="11" xfId="3" applyFont="1" applyFill="1" applyBorder="1" applyAlignment="1" applyProtection="1">
      <alignment horizontal="left"/>
    </xf>
    <xf numFmtId="0" fontId="41" fillId="0" borderId="45" xfId="3" applyFont="1" applyFill="1" applyBorder="1" applyAlignment="1" applyProtection="1">
      <alignment horizontal="left" wrapText="1"/>
    </xf>
    <xf numFmtId="0" fontId="41" fillId="0" borderId="11" xfId="2" applyFont="1" applyFill="1" applyBorder="1" applyAlignment="1" applyProtection="1">
      <alignment horizontal="left" wrapText="1"/>
    </xf>
    <xf numFmtId="0" fontId="40" fillId="0" borderId="19" xfId="35" applyFont="1" applyFill="1" applyBorder="1" applyAlignment="1" applyProtection="1">
      <alignment horizontal="left"/>
    </xf>
    <xf numFmtId="0" fontId="40" fillId="0" borderId="33" xfId="35" applyNumberFormat="1" applyFont="1" applyFill="1" applyBorder="1" applyAlignment="1" applyProtection="1">
      <alignment horizontal="left"/>
    </xf>
    <xf numFmtId="0" fontId="40" fillId="0" borderId="46" xfId="35" applyNumberFormat="1" applyFont="1" applyFill="1" applyBorder="1" applyAlignment="1" applyProtection="1">
      <alignment horizontal="left"/>
    </xf>
    <xf numFmtId="0" fontId="41" fillId="0" borderId="23" xfId="2" applyFont="1" applyFill="1" applyBorder="1" applyAlignment="1" applyProtection="1">
      <alignment horizontal="left"/>
    </xf>
    <xf numFmtId="0" fontId="40" fillId="0" borderId="23" xfId="35" applyFont="1" applyFill="1" applyBorder="1" applyAlignment="1" applyProtection="1">
      <alignment horizontal="left"/>
    </xf>
    <xf numFmtId="0" fontId="29" fillId="16" borderId="46" xfId="31" applyFont="1" applyFill="1" applyBorder="1" applyAlignment="1" applyProtection="1">
      <alignment horizontal="left"/>
    </xf>
    <xf numFmtId="0" fontId="41" fillId="16" borderId="23" xfId="31" applyFont="1" applyFill="1" applyBorder="1" applyAlignment="1" applyProtection="1"/>
    <xf numFmtId="0" fontId="41" fillId="0" borderId="6" xfId="31" applyFont="1" applyFill="1" applyBorder="1" applyAlignment="1" applyProtection="1"/>
    <xf numFmtId="0" fontId="41" fillId="0" borderId="0" xfId="31" applyFont="1" applyFill="1" applyBorder="1" applyAlignment="1" applyProtection="1">
      <alignment horizontal="left"/>
    </xf>
    <xf numFmtId="0" fontId="29" fillId="16" borderId="8" xfId="31" applyFont="1" applyFill="1" applyBorder="1" applyAlignment="1" applyProtection="1">
      <alignment horizontal="left"/>
    </xf>
    <xf numFmtId="0" fontId="41" fillId="16" borderId="9" xfId="31" applyFont="1" applyFill="1" applyBorder="1" applyAlignment="1" applyProtection="1"/>
    <xf numFmtId="0" fontId="41" fillId="0" borderId="19" xfId="2" applyFont="1" applyFill="1" applyBorder="1" applyAlignment="1" applyProtection="1"/>
    <xf numFmtId="0" fontId="41" fillId="9" borderId="11" xfId="2" applyFont="1" applyFill="1" applyBorder="1" applyAlignment="1" applyProtection="1">
      <alignment horizontal="left"/>
    </xf>
    <xf numFmtId="0" fontId="40" fillId="0" borderId="43" xfId="35" applyFont="1" applyFill="1" applyBorder="1" applyAlignment="1" applyProtection="1">
      <alignment horizontal="left"/>
    </xf>
    <xf numFmtId="0" fontId="40" fillId="0" borderId="11" xfId="35" applyFont="1" applyFill="1" applyBorder="1" applyAlignment="1" applyProtection="1">
      <alignment horizontal="left"/>
    </xf>
    <xf numFmtId="0" fontId="41" fillId="0" borderId="19" xfId="3" applyFont="1" applyFill="1" applyBorder="1" applyAlignment="1" applyProtection="1">
      <alignment horizontal="right"/>
    </xf>
    <xf numFmtId="0" fontId="40" fillId="0" borderId="0" xfId="35" applyFont="1" applyFill="1" applyBorder="1" applyAlignment="1" applyProtection="1">
      <alignment horizontal="left"/>
    </xf>
    <xf numFmtId="0" fontId="40" fillId="0" borderId="30" xfId="35" applyFont="1" applyFill="1" applyBorder="1" applyAlignment="1" applyProtection="1">
      <alignment horizontal="left"/>
    </xf>
    <xf numFmtId="0" fontId="41" fillId="0" borderId="0" xfId="3" applyFont="1" applyFill="1" applyBorder="1" applyAlignment="1" applyProtection="1"/>
    <xf numFmtId="0" fontId="41" fillId="0" borderId="30" xfId="3" applyFont="1" applyFill="1" applyBorder="1" applyAlignment="1" applyProtection="1"/>
    <xf numFmtId="0" fontId="29" fillId="17" borderId="46" xfId="31" applyFont="1" applyFill="1" applyBorder="1" applyAlignment="1" applyProtection="1">
      <alignment horizontal="left"/>
    </xf>
    <xf numFmtId="0" fontId="41" fillId="17" borderId="23" xfId="31" applyFont="1" applyFill="1" applyBorder="1" applyAlignment="1" applyProtection="1"/>
    <xf numFmtId="181" fontId="40" fillId="0" borderId="33" xfId="35" applyNumberFormat="1" applyFont="1" applyFill="1" applyBorder="1" applyAlignment="1" applyProtection="1">
      <alignment horizontal="left"/>
    </xf>
    <xf numFmtId="181" fontId="40" fillId="0" borderId="44" xfId="35" applyNumberFormat="1" applyFont="1" applyFill="1" applyBorder="1" applyAlignment="1" applyProtection="1">
      <alignment horizontal="left"/>
    </xf>
    <xf numFmtId="181" fontId="40" fillId="0" borderId="6" xfId="35" applyNumberFormat="1" applyFont="1" applyFill="1" applyBorder="1" applyAlignment="1" applyProtection="1">
      <alignment horizontal="left"/>
    </xf>
    <xf numFmtId="181" fontId="40" fillId="0" borderId="41" xfId="35" applyNumberFormat="1" applyFont="1" applyFill="1" applyBorder="1" applyAlignment="1" applyProtection="1">
      <alignment horizontal="left"/>
    </xf>
    <xf numFmtId="0" fontId="42" fillId="0" borderId="0" xfId="3" applyFont="1" applyFill="1" applyBorder="1" applyAlignment="1" applyProtection="1">
      <alignment horizontal="left"/>
    </xf>
    <xf numFmtId="0" fontId="42" fillId="0" borderId="9" xfId="3" applyFont="1" applyFill="1" applyBorder="1" applyAlignment="1" applyProtection="1">
      <alignment horizontal="left"/>
    </xf>
    <xf numFmtId="0" fontId="41" fillId="0" borderId="9" xfId="3" applyFont="1" applyFill="1" applyBorder="1" applyAlignment="1" applyProtection="1">
      <alignment horizontal="left"/>
    </xf>
    <xf numFmtId="0" fontId="41" fillId="0" borderId="9" xfId="3" applyFont="1" applyFill="1" applyBorder="1" applyAlignment="1" applyProtection="1">
      <alignment horizontal="left" wrapText="1"/>
    </xf>
    <xf numFmtId="0" fontId="41" fillId="0" borderId="11" xfId="3" applyFont="1" applyFill="1" applyBorder="1" applyAlignment="1" applyProtection="1"/>
    <xf numFmtId="174" fontId="40" fillId="0" borderId="33" xfId="35" applyNumberFormat="1" applyFont="1" applyFill="1" applyBorder="1" applyAlignment="1" applyProtection="1">
      <alignment horizontal="left"/>
    </xf>
    <xf numFmtId="0" fontId="41" fillId="9" borderId="19" xfId="2" applyFont="1" applyFill="1" applyBorder="1" applyAlignment="1" applyProtection="1">
      <alignment horizontal="left" wrapText="1"/>
    </xf>
    <xf numFmtId="0" fontId="41" fillId="0" borderId="0" xfId="2" applyFont="1" applyFill="1" applyBorder="1" applyAlignment="1" applyProtection="1"/>
    <xf numFmtId="0" fontId="41" fillId="0" borderId="0" xfId="2" applyFont="1" applyFill="1" applyBorder="1" applyAlignment="1" applyProtection="1">
      <alignment wrapText="1"/>
    </xf>
    <xf numFmtId="0" fontId="41" fillId="0" borderId="9" xfId="2" applyFont="1" applyFill="1" applyBorder="1" applyAlignment="1" applyProtection="1"/>
    <xf numFmtId="0" fontId="41" fillId="0" borderId="9" xfId="2" applyFont="1" applyFill="1" applyBorder="1" applyAlignment="1" applyProtection="1">
      <alignment horizontal="left" wrapText="1"/>
    </xf>
    <xf numFmtId="0" fontId="42" fillId="0" borderId="40" xfId="2" applyFont="1" applyFill="1" applyBorder="1" applyAlignment="1" applyProtection="1"/>
    <xf numFmtId="0" fontId="41" fillId="0" borderId="36" xfId="2" applyFont="1" applyFill="1" applyBorder="1" applyAlignment="1" applyProtection="1"/>
    <xf numFmtId="0" fontId="41" fillId="0" borderId="42" xfId="2" applyFont="1" applyFill="1" applyBorder="1" applyAlignment="1" applyProtection="1"/>
    <xf numFmtId="0" fontId="41" fillId="0" borderId="30" xfId="2" applyFont="1" applyFill="1" applyBorder="1" applyAlignment="1" applyProtection="1"/>
    <xf numFmtId="0" fontId="41" fillId="18" borderId="46" xfId="31" applyFont="1" applyFill="1" applyBorder="1" applyAlignment="1" applyProtection="1">
      <alignment horizontal="left"/>
    </xf>
    <xf numFmtId="0" fontId="41" fillId="18" borderId="23" xfId="31" applyFont="1" applyFill="1" applyBorder="1" applyAlignment="1" applyProtection="1"/>
    <xf numFmtId="0" fontId="38" fillId="7" borderId="9" xfId="35" applyFont="1" applyFill="1" applyBorder="1" applyAlignment="1" applyProtection="1">
      <alignment horizontal="left"/>
    </xf>
    <xf numFmtId="0" fontId="45" fillId="0" borderId="11" xfId="35" applyFont="1" applyFill="1" applyBorder="1" applyAlignment="1" applyProtection="1"/>
    <xf numFmtId="0" fontId="29" fillId="0" borderId="30" xfId="35" applyFont="1" applyFill="1" applyBorder="1" applyAlignment="1" applyProtection="1"/>
    <xf numFmtId="0" fontId="42" fillId="0" borderId="0" xfId="2" applyFont="1" applyFill="1" applyBorder="1" applyAlignment="1" applyProtection="1">
      <alignment horizontal="left" wrapText="1"/>
    </xf>
    <xf numFmtId="0" fontId="42" fillId="0" borderId="30" xfId="2" applyFont="1" applyFill="1" applyBorder="1" applyAlignment="1" applyProtection="1">
      <alignment horizontal="left" wrapText="1"/>
    </xf>
    <xf numFmtId="0" fontId="41" fillId="9" borderId="36" xfId="2" applyFont="1" applyFill="1" applyBorder="1" applyAlignment="1" applyProtection="1">
      <alignment horizontal="left"/>
    </xf>
    <xf numFmtId="0" fontId="41" fillId="9" borderId="0" xfId="2" applyFont="1" applyFill="1" applyBorder="1" applyAlignment="1" applyProtection="1">
      <alignment horizontal="left" wrapText="1"/>
    </xf>
    <xf numFmtId="0" fontId="41" fillId="9" borderId="42" xfId="2" applyFont="1" applyFill="1" applyBorder="1" applyAlignment="1" applyProtection="1">
      <alignment horizontal="left"/>
    </xf>
    <xf numFmtId="0" fontId="41" fillId="9" borderId="30" xfId="2" applyFont="1" applyFill="1" applyBorder="1" applyAlignment="1" applyProtection="1">
      <alignment horizontal="left"/>
    </xf>
    <xf numFmtId="172" fontId="40" fillId="9" borderId="44" xfId="35" applyNumberFormat="1" applyFont="1" applyFill="1" applyBorder="1" applyAlignment="1" applyProtection="1">
      <alignment horizontal="left"/>
    </xf>
    <xf numFmtId="172" fontId="40" fillId="9" borderId="6" xfId="35" applyNumberFormat="1" applyFont="1" applyFill="1" applyBorder="1" applyAlignment="1" applyProtection="1">
      <alignment horizontal="left"/>
    </xf>
    <xf numFmtId="0" fontId="40" fillId="9" borderId="41" xfId="35" applyFont="1" applyFill="1" applyBorder="1" applyAlignment="1" applyProtection="1">
      <alignment horizontal="left"/>
    </xf>
    <xf numFmtId="0" fontId="41" fillId="9" borderId="0" xfId="2" applyFont="1" applyFill="1" applyBorder="1" applyAlignment="1" applyProtection="1">
      <alignment horizontal="left"/>
    </xf>
    <xf numFmtId="0" fontId="41" fillId="0" borderId="56" xfId="2" applyFont="1" applyFill="1" applyBorder="1" applyAlignment="1" applyProtection="1">
      <alignment horizontal="left"/>
    </xf>
    <xf numFmtId="0" fontId="41" fillId="17" borderId="46" xfId="31" applyFont="1" applyFill="1" applyBorder="1" applyAlignment="1" applyProtection="1"/>
    <xf numFmtId="0" fontId="41" fillId="17" borderId="23" xfId="31" applyFont="1" applyFill="1" applyBorder="1" applyAlignment="1" applyProtection="1">
      <alignment horizontal="left"/>
    </xf>
    <xf numFmtId="0" fontId="41" fillId="16" borderId="23" xfId="2" applyFont="1" applyFill="1" applyBorder="1" applyAlignment="1" applyProtection="1">
      <alignment horizontal="left"/>
    </xf>
    <xf numFmtId="0" fontId="41" fillId="0" borderId="30" xfId="3" applyFont="1" applyFill="1" applyBorder="1" applyAlignment="1" applyProtection="1">
      <alignment wrapText="1"/>
    </xf>
    <xf numFmtId="0" fontId="41" fillId="9" borderId="11" xfId="2" applyFont="1" applyFill="1" applyBorder="1" applyAlignment="1" applyProtection="1">
      <alignment horizontal="left" wrapText="1"/>
    </xf>
    <xf numFmtId="184" fontId="40" fillId="0" borderId="41" xfId="35" applyNumberFormat="1" applyFont="1" applyFill="1" applyBorder="1" applyAlignment="1" applyProtection="1">
      <alignment horizontal="left"/>
    </xf>
    <xf numFmtId="184" fontId="40" fillId="0" borderId="44" xfId="35" applyNumberFormat="1" applyFont="1" applyFill="1" applyBorder="1" applyAlignment="1" applyProtection="1">
      <alignment horizontal="left"/>
    </xf>
    <xf numFmtId="0" fontId="40" fillId="0" borderId="45" xfId="35" applyFont="1" applyFill="1" applyBorder="1" applyAlignment="1" applyProtection="1">
      <alignment horizontal="left"/>
    </xf>
    <xf numFmtId="184" fontId="40" fillId="0" borderId="6" xfId="35" applyNumberFormat="1" applyFont="1" applyFill="1" applyBorder="1" applyAlignment="1" applyProtection="1">
      <alignment horizontal="left"/>
    </xf>
    <xf numFmtId="0" fontId="40" fillId="0" borderId="42" xfId="35" applyFont="1" applyFill="1" applyBorder="1" applyAlignment="1" applyProtection="1">
      <alignment horizontal="left"/>
    </xf>
    <xf numFmtId="0" fontId="40" fillId="0" borderId="6" xfId="35" applyFont="1" applyFill="1" applyBorder="1" applyAlignment="1" applyProtection="1">
      <alignment horizontal="left"/>
    </xf>
    <xf numFmtId="0" fontId="29" fillId="0" borderId="0" xfId="35" applyFont="1" applyFill="1" applyBorder="1" applyAlignment="1" applyProtection="1">
      <alignment horizontal="left"/>
    </xf>
    <xf numFmtId="0" fontId="29" fillId="0" borderId="30" xfId="35" applyFont="1" applyFill="1" applyBorder="1" applyAlignment="1" applyProtection="1">
      <alignment horizontal="left"/>
    </xf>
    <xf numFmtId="0" fontId="29" fillId="0" borderId="11" xfId="35" applyFont="1" applyFill="1" applyBorder="1" applyAlignment="1" applyProtection="1">
      <alignment horizontal="left"/>
    </xf>
    <xf numFmtId="0" fontId="40" fillId="0" borderId="36" xfId="35" applyFont="1" applyFill="1" applyBorder="1" applyAlignment="1" applyProtection="1">
      <alignment horizontal="left"/>
    </xf>
    <xf numFmtId="0" fontId="29" fillId="0" borderId="42" xfId="35" applyFont="1" applyFill="1" applyBorder="1" applyAlignment="1" applyProtection="1">
      <alignment horizontal="left"/>
    </xf>
    <xf numFmtId="0" fontId="29" fillId="16" borderId="46" xfId="35" applyFont="1" applyFill="1" applyBorder="1" applyAlignment="1" applyProtection="1">
      <alignment horizontal="left"/>
    </xf>
    <xf numFmtId="0" fontId="29" fillId="16" borderId="59" xfId="35" applyFont="1" applyFill="1" applyBorder="1" applyAlignment="1" applyProtection="1">
      <alignment horizontal="left"/>
    </xf>
    <xf numFmtId="0" fontId="40" fillId="16" borderId="23" xfId="35" applyFont="1" applyFill="1" applyBorder="1" applyAlignment="1" applyProtection="1">
      <alignment horizontal="left"/>
    </xf>
    <xf numFmtId="0" fontId="41" fillId="0" borderId="9" xfId="2" applyFont="1" applyFill="1" applyBorder="1" applyAlignment="1" applyProtection="1">
      <alignment horizontal="left"/>
    </xf>
    <xf numFmtId="0" fontId="41" fillId="9" borderId="19" xfId="3" applyFont="1" applyFill="1" applyBorder="1" applyAlignment="1" applyProtection="1">
      <alignment horizontal="left" wrapText="1"/>
    </xf>
    <xf numFmtId="0" fontId="41" fillId="9" borderId="30" xfId="3" applyFont="1" applyFill="1" applyBorder="1" applyAlignment="1" applyProtection="1">
      <alignment horizontal="left"/>
    </xf>
    <xf numFmtId="0" fontId="29" fillId="0" borderId="6" xfId="31" applyFont="1" applyFill="1" applyBorder="1" applyAlignment="1" applyProtection="1">
      <alignment horizontal="left"/>
    </xf>
    <xf numFmtId="0" fontId="41" fillId="0" borderId="0" xfId="31" applyFont="1" applyFill="1" applyBorder="1" applyAlignment="1" applyProtection="1"/>
    <xf numFmtId="0" fontId="42" fillId="0" borderId="0" xfId="3" applyFont="1" applyFill="1" applyBorder="1" applyAlignment="1" applyProtection="1">
      <alignment horizontal="left" wrapText="1"/>
    </xf>
    <xf numFmtId="0" fontId="41" fillId="16" borderId="23" xfId="31" applyFont="1" applyFill="1" applyBorder="1" applyAlignment="1" applyProtection="1">
      <alignment horizontal="left"/>
    </xf>
    <xf numFmtId="0" fontId="41" fillId="16" borderId="9" xfId="31" applyFont="1" applyFill="1" applyBorder="1" applyAlignment="1" applyProtection="1">
      <alignment horizontal="left"/>
    </xf>
    <xf numFmtId="0" fontId="41" fillId="18" borderId="23" xfId="31" applyFont="1" applyFill="1" applyBorder="1" applyAlignment="1" applyProtection="1">
      <alignment horizontal="left"/>
    </xf>
    <xf numFmtId="0" fontId="29" fillId="9" borderId="0" xfId="35" applyFont="1" applyFill="1" applyBorder="1" applyAlignment="1" applyProtection="1">
      <alignment horizontal="left"/>
    </xf>
    <xf numFmtId="0" fontId="42" fillId="0" borderId="0" xfId="3" applyFont="1" applyFill="1" applyBorder="1" applyAlignment="1" applyProtection="1">
      <alignment wrapText="1"/>
    </xf>
    <xf numFmtId="0" fontId="41" fillId="0" borderId="36" xfId="3" applyFont="1" applyFill="1" applyBorder="1" applyAlignment="1" applyProtection="1">
      <alignment wrapText="1"/>
    </xf>
    <xf numFmtId="0" fontId="39" fillId="15" borderId="33" xfId="35" applyFont="1" applyFill="1" applyBorder="1" applyAlignment="1" applyProtection="1">
      <alignment horizontal="left" vertical="center"/>
    </xf>
    <xf numFmtId="0" fontId="38" fillId="7" borderId="32" xfId="35" applyFont="1" applyFill="1" applyBorder="1" applyAlignment="1" applyProtection="1">
      <alignment horizontal="left" vertical="center"/>
    </xf>
    <xf numFmtId="0" fontId="38" fillId="7" borderId="15" xfId="35" applyFont="1" applyFill="1" applyBorder="1" applyAlignment="1" applyProtection="1">
      <alignment horizontal="left" vertical="center"/>
    </xf>
    <xf numFmtId="0" fontId="38" fillId="7" borderId="15" xfId="35" applyFont="1" applyFill="1" applyBorder="1" applyAlignment="1" applyProtection="1">
      <alignment vertical="center"/>
    </xf>
    <xf numFmtId="0" fontId="22" fillId="0" borderId="39" xfId="0" applyFont="1" applyBorder="1" applyAlignment="1" applyProtection="1">
      <alignment vertical="center"/>
      <protection locked="0"/>
    </xf>
    <xf numFmtId="0" fontId="38" fillId="7" borderId="48" xfId="35" applyFont="1" applyFill="1" applyBorder="1" applyAlignment="1" applyProtection="1">
      <alignment horizontal="left" vertical="center"/>
    </xf>
    <xf numFmtId="0" fontId="22" fillId="0" borderId="39" xfId="0" applyFont="1" applyFill="1" applyBorder="1" applyAlignment="1" applyProtection="1">
      <alignment vertical="center"/>
      <protection locked="0"/>
    </xf>
    <xf numFmtId="0" fontId="29" fillId="0" borderId="19" xfId="35" applyFont="1" applyFill="1" applyBorder="1" applyAlignment="1" applyProtection="1">
      <alignment horizontal="left"/>
    </xf>
    <xf numFmtId="0" fontId="38" fillId="7" borderId="8" xfId="35" applyFont="1" applyFill="1" applyBorder="1" applyAlignment="1" applyProtection="1">
      <alignment horizontal="left" vertical="center"/>
    </xf>
    <xf numFmtId="0" fontId="29" fillId="0" borderId="39" xfId="0" applyFont="1" applyFill="1" applyBorder="1" applyProtection="1">
      <protection locked="0"/>
    </xf>
    <xf numFmtId="0" fontId="29" fillId="0" borderId="39" xfId="0" applyFont="1" applyBorder="1" applyProtection="1">
      <protection locked="0"/>
    </xf>
    <xf numFmtId="0" fontId="22" fillId="0" borderId="39" xfId="0" applyFont="1" applyBorder="1" applyAlignment="1" applyProtection="1">
      <alignment horizontal="left" vertical="center"/>
      <protection locked="0"/>
    </xf>
    <xf numFmtId="0" fontId="1" fillId="0" borderId="39" xfId="0" applyFont="1" applyFill="1" applyBorder="1" applyProtection="1">
      <protection locked="0"/>
    </xf>
    <xf numFmtId="0" fontId="41" fillId="0" borderId="39" xfId="17" applyFont="1" applyFill="1" applyBorder="1" applyAlignment="1" applyProtection="1">
      <alignment horizontal="center" vertical="center"/>
    </xf>
    <xf numFmtId="184" fontId="40" fillId="0" borderId="68" xfId="35" applyNumberFormat="1" applyFont="1" applyFill="1" applyBorder="1" applyAlignment="1" applyProtection="1">
      <alignment horizontal="left"/>
    </xf>
    <xf numFmtId="184" fontId="40" fillId="0" borderId="10" xfId="35" applyNumberFormat="1" applyFont="1" applyFill="1" applyBorder="1" applyAlignment="1" applyProtection="1">
      <alignment horizontal="left"/>
    </xf>
    <xf numFmtId="0" fontId="38" fillId="19" borderId="3" xfId="35" applyFont="1" applyFill="1" applyBorder="1" applyAlignment="1" applyProtection="1">
      <alignment horizontal="left" vertical="center"/>
    </xf>
    <xf numFmtId="0" fontId="22" fillId="0" borderId="39" xfId="0" applyFont="1" applyFill="1" applyBorder="1" applyAlignment="1" applyProtection="1">
      <alignment horizontal="left" vertical="center"/>
      <protection locked="0"/>
    </xf>
    <xf numFmtId="0" fontId="22" fillId="0" borderId="47" xfId="0" applyFont="1" applyFill="1" applyBorder="1" applyAlignment="1" applyProtection="1">
      <alignment vertical="center"/>
      <protection locked="0"/>
    </xf>
    <xf numFmtId="0" fontId="41" fillId="0" borderId="0" xfId="3" applyFont="1" applyFill="1" applyBorder="1" applyAlignment="1" applyProtection="1">
      <alignment horizontal="center" vertical="center"/>
    </xf>
    <xf numFmtId="0" fontId="36" fillId="0" borderId="0" xfId="31" applyFont="1" applyFill="1" applyBorder="1" applyAlignment="1" applyProtection="1">
      <alignment horizontal="left"/>
    </xf>
    <xf numFmtId="0" fontId="35" fillId="0" borderId="0" xfId="0" applyFont="1" applyFill="1" applyBorder="1" applyAlignment="1" applyProtection="1">
      <alignment horizontal="center"/>
    </xf>
    <xf numFmtId="0" fontId="33" fillId="0" borderId="3" xfId="17" applyFont="1" applyBorder="1" applyAlignment="1" applyProtection="1">
      <alignment horizontal="left"/>
    </xf>
    <xf numFmtId="0" fontId="33" fillId="0" borderId="4" xfId="17" applyFont="1" applyFill="1" applyBorder="1" applyAlignment="1" applyProtection="1">
      <alignment horizontal="left"/>
    </xf>
    <xf numFmtId="0" fontId="33" fillId="0" borderId="4" xfId="17" applyFont="1" applyBorder="1" applyAlignment="1" applyProtection="1">
      <alignment horizontal="left"/>
    </xf>
    <xf numFmtId="0" fontId="34" fillId="0" borderId="4" xfId="0" applyFont="1" applyBorder="1" applyProtection="1"/>
    <xf numFmtId="0" fontId="33" fillId="0" borderId="6" xfId="17" applyFont="1" applyBorder="1" applyAlignment="1" applyProtection="1">
      <alignment horizontal="left"/>
    </xf>
    <xf numFmtId="0" fontId="34" fillId="0" borderId="6" xfId="0" applyFont="1" applyBorder="1" applyAlignment="1" applyProtection="1">
      <alignment horizontal="left"/>
    </xf>
    <xf numFmtId="0" fontId="34" fillId="0" borderId="6" xfId="0" applyFont="1" applyBorder="1" applyProtection="1"/>
    <xf numFmtId="0" fontId="34" fillId="0" borderId="8" xfId="0" applyFont="1" applyBorder="1" applyProtection="1"/>
    <xf numFmtId="0" fontId="34" fillId="0" borderId="9" xfId="0" applyFont="1" applyBorder="1" applyProtection="1"/>
    <xf numFmtId="0" fontId="41" fillId="0" borderId="45" xfId="2" applyFont="1" applyFill="1" applyBorder="1" applyAlignment="1" applyProtection="1">
      <alignment horizontal="left" wrapText="1"/>
    </xf>
    <xf numFmtId="0" fontId="41" fillId="0" borderId="45" xfId="3" applyFont="1" applyFill="1" applyBorder="1" applyAlignment="1" applyProtection="1">
      <alignment horizontal="left"/>
    </xf>
    <xf numFmtId="0" fontId="52" fillId="0" borderId="6" xfId="35" applyFont="1" applyFill="1" applyBorder="1" applyAlignment="1" applyProtection="1">
      <alignment horizontal="left"/>
    </xf>
    <xf numFmtId="0" fontId="52" fillId="0" borderId="0" xfId="35" applyFont="1" applyFill="1" applyBorder="1" applyAlignment="1" applyProtection="1">
      <alignment horizontal="left"/>
    </xf>
    <xf numFmtId="0" fontId="54" fillId="0" borderId="10" xfId="35" applyFont="1" applyFill="1" applyBorder="1" applyAlignment="1" applyProtection="1">
      <alignment horizontal="center" vertical="center"/>
    </xf>
    <xf numFmtId="0" fontId="55" fillId="0" borderId="10" xfId="17" applyFont="1" applyFill="1" applyBorder="1" applyAlignment="1" applyProtection="1">
      <alignment horizontal="center" vertical="center"/>
    </xf>
    <xf numFmtId="0" fontId="55" fillId="0" borderId="22" xfId="17" applyFont="1" applyFill="1" applyBorder="1" applyAlignment="1" applyProtection="1">
      <alignment horizontal="center" vertical="center"/>
      <protection locked="0"/>
    </xf>
    <xf numFmtId="0" fontId="53" fillId="0" borderId="39" xfId="0" applyFont="1" applyFill="1" applyBorder="1" applyProtection="1">
      <protection locked="0"/>
    </xf>
    <xf numFmtId="0" fontId="52" fillId="0" borderId="41" xfId="35" applyFont="1" applyFill="1" applyBorder="1" applyAlignment="1" applyProtection="1">
      <alignment horizontal="left"/>
    </xf>
    <xf numFmtId="0" fontId="54" fillId="0" borderId="31" xfId="35" applyFont="1" applyFill="1" applyBorder="1" applyAlignment="1" applyProtection="1">
      <alignment horizontal="center" vertical="center"/>
    </xf>
    <xf numFmtId="0" fontId="55" fillId="0" borderId="31" xfId="17" applyFont="1" applyFill="1" applyBorder="1" applyAlignment="1" applyProtection="1">
      <alignment horizontal="center" vertical="center"/>
    </xf>
    <xf numFmtId="0" fontId="39" fillId="0" borderId="33" xfId="35" applyFont="1" applyFill="1" applyBorder="1" applyAlignment="1" applyProtection="1">
      <alignment horizontal="left" vertical="top"/>
    </xf>
    <xf numFmtId="0" fontId="39" fillId="0" borderId="19" xfId="35" applyFont="1" applyFill="1" applyBorder="1" applyAlignment="1" applyProtection="1">
      <alignment horizontal="left" vertical="top"/>
    </xf>
    <xf numFmtId="0" fontId="39" fillId="0" borderId="43" xfId="35" applyFont="1" applyFill="1" applyBorder="1" applyAlignment="1" applyProtection="1">
      <alignment horizontal="left" vertical="top"/>
    </xf>
    <xf numFmtId="0" fontId="41" fillId="0" borderId="19" xfId="35" applyFont="1" applyFill="1" applyBorder="1" applyAlignment="1" applyProtection="1">
      <alignment horizontal="left" vertical="top"/>
    </xf>
    <xf numFmtId="0" fontId="5" fillId="0" borderId="0" xfId="3" applyFont="1" applyFill="1" applyBorder="1" applyAlignment="1" applyProtection="1">
      <alignment horizontal="left" vertical="top" wrapText="1"/>
    </xf>
    <xf numFmtId="0" fontId="5" fillId="0" borderId="0" xfId="17" applyFont="1" applyFill="1" applyBorder="1" applyAlignment="1" applyProtection="1">
      <alignment horizontal="center" vertical="top"/>
    </xf>
    <xf numFmtId="0" fontId="33" fillId="0" borderId="30" xfId="17" applyFont="1" applyFill="1" applyBorder="1" applyAlignment="1" applyProtection="1">
      <alignment horizontal="left"/>
      <protection locked="0"/>
    </xf>
    <xf numFmtId="0" fontId="41" fillId="0" borderId="11" xfId="2" applyFont="1" applyFill="1" applyBorder="1" applyAlignment="1" applyProtection="1">
      <alignment horizontal="left"/>
    </xf>
    <xf numFmtId="0" fontId="41" fillId="0" borderId="45" xfId="2" applyFont="1" applyFill="1" applyBorder="1" applyAlignment="1" applyProtection="1">
      <alignment horizontal="left"/>
    </xf>
    <xf numFmtId="0" fontId="41" fillId="0" borderId="38" xfId="16" applyFont="1" applyFill="1" applyBorder="1" applyAlignment="1" applyProtection="1">
      <alignment horizontal="center" vertical="center"/>
    </xf>
    <xf numFmtId="0" fontId="41" fillId="0" borderId="19" xfId="16" applyFont="1" applyFill="1" applyBorder="1" applyAlignment="1" applyProtection="1">
      <alignment horizontal="center" vertical="center"/>
    </xf>
    <xf numFmtId="0" fontId="41" fillId="0" borderId="0" xfId="2" applyFont="1" applyFill="1" applyBorder="1" applyAlignment="1" applyProtection="1">
      <alignment horizontal="left" wrapText="1"/>
    </xf>
    <xf numFmtId="0" fontId="41" fillId="0" borderId="31" xfId="17" applyFont="1" applyFill="1" applyBorder="1" applyAlignment="1" applyProtection="1">
      <alignment horizontal="center" vertical="center"/>
      <protection locked="0"/>
    </xf>
    <xf numFmtId="0" fontId="41" fillId="0" borderId="14" xfId="17" applyFont="1" applyFill="1" applyBorder="1" applyAlignment="1" applyProtection="1">
      <alignment horizontal="center" vertical="center"/>
      <protection locked="0"/>
    </xf>
    <xf numFmtId="0" fontId="41" fillId="0" borderId="53" xfId="17" applyFont="1" applyFill="1" applyBorder="1" applyAlignment="1" applyProtection="1">
      <alignment horizontal="center" vertical="center"/>
      <protection locked="0"/>
    </xf>
    <xf numFmtId="0" fontId="41" fillId="0" borderId="19" xfId="2" applyFont="1" applyFill="1" applyBorder="1" applyAlignment="1" applyProtection="1">
      <alignment horizontal="left" wrapText="1"/>
    </xf>
    <xf numFmtId="0" fontId="41" fillId="0" borderId="43" xfId="2" applyFont="1" applyFill="1" applyBorder="1" applyAlignment="1" applyProtection="1">
      <alignment horizontal="left" wrapText="1"/>
    </xf>
    <xf numFmtId="0" fontId="41" fillId="0" borderId="0" xfId="3" applyFont="1" applyFill="1" applyBorder="1" applyAlignment="1" applyProtection="1">
      <alignment horizontal="left" wrapText="1"/>
    </xf>
    <xf numFmtId="0" fontId="41" fillId="0" borderId="19" xfId="3" applyFont="1" applyFill="1" applyBorder="1" applyAlignment="1" applyProtection="1">
      <alignment horizontal="left" wrapText="1"/>
    </xf>
    <xf numFmtId="0" fontId="41" fillId="0" borderId="43" xfId="3" applyFont="1" applyFill="1" applyBorder="1" applyAlignment="1" applyProtection="1">
      <alignment horizontal="left" wrapText="1"/>
    </xf>
    <xf numFmtId="0" fontId="41" fillId="0" borderId="30" xfId="2" applyFont="1" applyFill="1" applyBorder="1" applyAlignment="1" applyProtection="1">
      <alignment horizontal="left" wrapText="1"/>
    </xf>
    <xf numFmtId="0" fontId="41" fillId="0" borderId="42" xfId="2" applyFont="1" applyFill="1" applyBorder="1" applyAlignment="1" applyProtection="1">
      <alignment horizontal="left" wrapText="1"/>
    </xf>
    <xf numFmtId="0" fontId="41" fillId="0" borderId="30" xfId="3" applyFont="1" applyFill="1" applyBorder="1" applyAlignment="1" applyProtection="1">
      <alignment horizontal="left" wrapText="1"/>
    </xf>
    <xf numFmtId="0" fontId="41" fillId="0" borderId="19" xfId="2" applyFont="1" applyFill="1" applyBorder="1" applyAlignment="1" applyProtection="1">
      <alignment horizontal="left"/>
    </xf>
    <xf numFmtId="0" fontId="41" fillId="0" borderId="43" xfId="2" applyFont="1" applyFill="1" applyBorder="1" applyAlignment="1" applyProtection="1">
      <alignment horizontal="left"/>
    </xf>
    <xf numFmtId="0" fontId="41" fillId="0" borderId="19" xfId="3" applyFont="1" applyFill="1" applyBorder="1" applyAlignment="1" applyProtection="1">
      <alignment horizontal="left"/>
    </xf>
    <xf numFmtId="0" fontId="41" fillId="0" borderId="43" xfId="3" applyFont="1" applyFill="1" applyBorder="1" applyAlignment="1" applyProtection="1">
      <alignment horizontal="left"/>
    </xf>
    <xf numFmtId="0" fontId="41" fillId="0" borderId="11" xfId="3" applyFont="1" applyFill="1" applyBorder="1" applyAlignment="1" applyProtection="1">
      <alignment horizontal="left" wrapText="1"/>
    </xf>
    <xf numFmtId="0" fontId="41" fillId="0" borderId="0" xfId="3" applyFont="1" applyFill="1" applyBorder="1" applyAlignment="1" applyProtection="1">
      <alignment horizontal="left"/>
    </xf>
    <xf numFmtId="0" fontId="41" fillId="0" borderId="36" xfId="3" applyFont="1" applyFill="1" applyBorder="1" applyAlignment="1" applyProtection="1">
      <alignment horizontal="left"/>
    </xf>
    <xf numFmtId="0" fontId="41" fillId="0" borderId="10" xfId="17" applyFont="1" applyFill="1" applyBorder="1" applyAlignment="1" applyProtection="1">
      <alignment horizontal="center" vertical="center"/>
    </xf>
    <xf numFmtId="0" fontId="41" fillId="0" borderId="0" xfId="17" applyFont="1" applyFill="1" applyBorder="1" applyAlignment="1" applyProtection="1">
      <alignment horizontal="center" vertical="center"/>
    </xf>
    <xf numFmtId="0" fontId="41" fillId="0" borderId="38" xfId="17" applyFont="1" applyFill="1" applyBorder="1" applyAlignment="1" applyProtection="1">
      <alignment horizontal="center" vertical="center"/>
    </xf>
    <xf numFmtId="0" fontId="41" fillId="0" borderId="30" xfId="3" applyFont="1" applyFill="1" applyBorder="1" applyAlignment="1" applyProtection="1">
      <alignment horizontal="left"/>
    </xf>
    <xf numFmtId="0" fontId="41" fillId="0" borderId="42" xfId="3" applyFont="1" applyFill="1" applyBorder="1" applyAlignment="1" applyProtection="1">
      <alignment horizontal="left"/>
    </xf>
    <xf numFmtId="0" fontId="41" fillId="0" borderId="11" xfId="2" applyFont="1" applyFill="1" applyBorder="1" applyAlignment="1" applyProtection="1"/>
    <xf numFmtId="0" fontId="41" fillId="0" borderId="31" xfId="16" applyFont="1" applyFill="1" applyBorder="1" applyAlignment="1" applyProtection="1">
      <alignment horizontal="center" vertical="center"/>
    </xf>
    <xf numFmtId="0" fontId="41" fillId="0" borderId="39" xfId="16" applyFont="1" applyFill="1" applyBorder="1" applyAlignment="1" applyProtection="1">
      <alignment horizontal="center" vertical="center"/>
    </xf>
    <xf numFmtId="0" fontId="41" fillId="0" borderId="47" xfId="16" applyFont="1" applyFill="1" applyBorder="1" applyAlignment="1" applyProtection="1">
      <alignment horizontal="center" vertical="center"/>
    </xf>
    <xf numFmtId="0" fontId="41" fillId="0" borderId="10" xfId="16" applyFont="1" applyFill="1" applyBorder="1" applyAlignment="1" applyProtection="1">
      <alignment horizontal="center" vertical="center"/>
    </xf>
    <xf numFmtId="0" fontId="41" fillId="0" borderId="14" xfId="17" applyFont="1" applyFill="1" applyBorder="1" applyAlignment="1" applyProtection="1">
      <alignment horizontal="center" vertical="top"/>
      <protection locked="0"/>
    </xf>
    <xf numFmtId="0" fontId="41" fillId="0" borderId="53" xfId="17" applyFont="1" applyFill="1" applyBorder="1" applyAlignment="1" applyProtection="1">
      <alignment horizontal="center" vertical="top"/>
      <protection locked="0"/>
    </xf>
    <xf numFmtId="0" fontId="41" fillId="0" borderId="0" xfId="2" applyFont="1" applyFill="1" applyBorder="1" applyAlignment="1" applyProtection="1">
      <alignment horizontal="justify" vertical="top" wrapText="1"/>
    </xf>
    <xf numFmtId="0" fontId="41" fillId="0" borderId="36" xfId="2" applyFont="1" applyFill="1" applyBorder="1" applyAlignment="1" applyProtection="1">
      <alignment horizontal="justify" vertical="top" wrapText="1"/>
    </xf>
    <xf numFmtId="0" fontId="39" fillId="24" borderId="33" xfId="35" applyFont="1" applyFill="1" applyBorder="1" applyAlignment="1" applyProtection="1">
      <alignment horizontal="left" vertical="center"/>
    </xf>
    <xf numFmtId="0" fontId="39" fillId="24" borderId="19" xfId="35" applyFont="1" applyFill="1" applyBorder="1" applyAlignment="1" applyProtection="1">
      <alignment horizontal="left" vertical="center"/>
    </xf>
    <xf numFmtId="0" fontId="39" fillId="24" borderId="20" xfId="35" applyFont="1" applyFill="1" applyBorder="1" applyAlignment="1" applyProtection="1">
      <alignment horizontal="left" vertical="center"/>
    </xf>
    <xf numFmtId="0" fontId="39" fillId="24" borderId="19" xfId="35" applyFont="1" applyFill="1" applyBorder="1" applyAlignment="1" applyProtection="1">
      <alignment horizontal="left"/>
    </xf>
    <xf numFmtId="0" fontId="22" fillId="0" borderId="0" xfId="0" applyFont="1" applyAlignment="1" applyProtection="1">
      <alignment vertical="center"/>
      <protection locked="0"/>
    </xf>
    <xf numFmtId="0" fontId="40" fillId="25" borderId="19" xfId="35" applyFont="1" applyFill="1" applyBorder="1" applyAlignment="1" applyProtection="1">
      <alignment horizontal="left" vertical="center"/>
    </xf>
    <xf numFmtId="0" fontId="40" fillId="25" borderId="20" xfId="35" applyFont="1" applyFill="1" applyBorder="1" applyAlignment="1" applyProtection="1">
      <alignment horizontal="left" vertical="center"/>
    </xf>
    <xf numFmtId="0" fontId="39" fillId="24" borderId="19" xfId="35" applyFont="1" applyFill="1" applyBorder="1" applyAlignment="1" applyProtection="1">
      <alignment horizontal="center" vertical="center"/>
    </xf>
    <xf numFmtId="0" fontId="38" fillId="25" borderId="19" xfId="35" applyFont="1" applyFill="1" applyBorder="1" applyAlignment="1" applyProtection="1">
      <alignment horizontal="left" vertical="center"/>
    </xf>
    <xf numFmtId="0" fontId="38" fillId="25" borderId="20" xfId="35" applyFont="1" applyFill="1" applyBorder="1" applyAlignment="1" applyProtection="1">
      <alignment horizontal="left" vertical="center"/>
    </xf>
    <xf numFmtId="0" fontId="39" fillId="24" borderId="32" xfId="35" applyFont="1" applyFill="1" applyBorder="1" applyAlignment="1" applyProtection="1">
      <alignment horizontal="left" vertical="center"/>
    </xf>
    <xf numFmtId="0" fontId="39" fillId="24" borderId="15" xfId="35" applyFont="1" applyFill="1" applyBorder="1" applyAlignment="1" applyProtection="1">
      <alignment horizontal="left" vertical="center"/>
    </xf>
    <xf numFmtId="0" fontId="39" fillId="24" borderId="16" xfId="35" applyFont="1" applyFill="1" applyBorder="1" applyAlignment="1" applyProtection="1">
      <alignment horizontal="left" vertical="center"/>
    </xf>
    <xf numFmtId="0" fontId="39" fillId="24" borderId="19" xfId="35" applyFont="1" applyFill="1" applyBorder="1" applyAlignment="1" applyProtection="1">
      <alignment vertical="center"/>
    </xf>
    <xf numFmtId="0" fontId="39" fillId="24" borderId="20" xfId="35" applyFont="1" applyFill="1" applyBorder="1" applyAlignment="1" applyProtection="1">
      <alignment horizontal="center" vertical="center"/>
    </xf>
    <xf numFmtId="0" fontId="39" fillId="25" borderId="6" xfId="35" applyFont="1" applyFill="1" applyBorder="1" applyAlignment="1" applyProtection="1">
      <alignment horizontal="left" vertical="center"/>
    </xf>
    <xf numFmtId="0" fontId="39" fillId="25" borderId="0" xfId="35" applyFont="1" applyFill="1" applyBorder="1" applyAlignment="1" applyProtection="1">
      <alignment horizontal="left" vertical="center"/>
    </xf>
    <xf numFmtId="0" fontId="39" fillId="25" borderId="7" xfId="35" applyFont="1" applyFill="1" applyBorder="1" applyAlignment="1" applyProtection="1">
      <alignment horizontal="left" vertical="center"/>
    </xf>
    <xf numFmtId="0" fontId="39" fillId="25" borderId="44" xfId="35" applyFont="1" applyFill="1" applyBorder="1" applyAlignment="1" applyProtection="1">
      <alignment horizontal="left" vertical="center"/>
    </xf>
    <xf numFmtId="0" fontId="39" fillId="25" borderId="11" xfId="35" applyFont="1" applyFill="1" applyBorder="1" applyAlignment="1" applyProtection="1">
      <alignment horizontal="left" vertical="center"/>
    </xf>
    <xf numFmtId="0" fontId="39" fillId="25" borderId="61" xfId="35" applyFont="1" applyFill="1" applyBorder="1" applyAlignment="1" applyProtection="1">
      <alignment horizontal="left" vertical="center"/>
    </xf>
    <xf numFmtId="0" fontId="39" fillId="25" borderId="20" xfId="35" applyFont="1" applyFill="1" applyBorder="1" applyAlignment="1" applyProtection="1">
      <alignment horizontal="left" vertical="center"/>
    </xf>
    <xf numFmtId="0" fontId="39" fillId="25" borderId="32" xfId="35" applyFont="1" applyFill="1" applyBorder="1" applyAlignment="1" applyProtection="1">
      <alignment horizontal="left" vertical="center"/>
    </xf>
    <xf numFmtId="0" fontId="39" fillId="25" borderId="15" xfId="35" applyFont="1" applyFill="1" applyBorder="1" applyAlignment="1" applyProtection="1">
      <alignment horizontal="left" vertical="center"/>
    </xf>
    <xf numFmtId="0" fontId="39" fillId="25" borderId="15" xfId="35" applyFont="1" applyFill="1" applyBorder="1" applyAlignment="1" applyProtection="1">
      <alignment horizontal="center" vertical="center"/>
    </xf>
    <xf numFmtId="0" fontId="39" fillId="25" borderId="16" xfId="35" applyFont="1" applyFill="1" applyBorder="1" applyAlignment="1" applyProtection="1">
      <alignment horizontal="center" vertical="center"/>
    </xf>
    <xf numFmtId="0" fontId="40" fillId="26" borderId="41" xfId="35" applyFont="1" applyFill="1" applyBorder="1" applyAlignment="1" applyProtection="1">
      <alignment horizontal="left" vertical="center"/>
    </xf>
    <xf numFmtId="0" fontId="40" fillId="26" borderId="30" xfId="35" applyFont="1" applyFill="1" applyBorder="1" applyAlignment="1" applyProtection="1">
      <alignment horizontal="left" vertical="center"/>
    </xf>
    <xf numFmtId="0" fontId="40" fillId="26" borderId="54" xfId="35" applyFont="1" applyFill="1" applyBorder="1" applyAlignment="1" applyProtection="1">
      <alignment horizontal="left" vertical="center"/>
    </xf>
    <xf numFmtId="0" fontId="40" fillId="26" borderId="19" xfId="35" applyFont="1" applyFill="1" applyBorder="1" applyAlignment="1" applyProtection="1">
      <alignment horizontal="center" vertical="center"/>
    </xf>
    <xf numFmtId="0" fontId="40" fillId="26" borderId="20" xfId="35" applyFont="1" applyFill="1" applyBorder="1" applyAlignment="1" applyProtection="1">
      <alignment horizontal="center" vertical="center"/>
    </xf>
    <xf numFmtId="0" fontId="40" fillId="26" borderId="44" xfId="35" applyFont="1" applyFill="1" applyBorder="1" applyAlignment="1" applyProtection="1">
      <alignment horizontal="left" vertical="center"/>
    </xf>
    <xf numFmtId="0" fontId="40" fillId="26" borderId="11" xfId="35" applyFont="1" applyFill="1" applyBorder="1" applyAlignment="1" applyProtection="1">
      <alignment horizontal="left" vertical="center"/>
    </xf>
    <xf numFmtId="0" fontId="40" fillId="26" borderId="61" xfId="35" applyFont="1" applyFill="1" applyBorder="1" applyAlignment="1" applyProtection="1">
      <alignment horizontal="left" vertical="center"/>
    </xf>
    <xf numFmtId="0" fontId="40" fillId="26" borderId="32" xfId="35" applyFont="1" applyFill="1" applyBorder="1" applyAlignment="1" applyProtection="1">
      <alignment horizontal="left" vertical="center"/>
    </xf>
    <xf numFmtId="0" fontId="40" fillId="26" borderId="15" xfId="35" applyFont="1" applyFill="1" applyBorder="1" applyAlignment="1" applyProtection="1">
      <alignment horizontal="left" vertical="center"/>
    </xf>
    <xf numFmtId="0" fontId="40" fillId="26" borderId="16" xfId="35" applyFont="1" applyFill="1" applyBorder="1" applyAlignment="1" applyProtection="1">
      <alignment horizontal="left" vertical="center"/>
    </xf>
    <xf numFmtId="0" fontId="40" fillId="26" borderId="19" xfId="35" applyFont="1" applyFill="1" applyBorder="1" applyAlignment="1" applyProtection="1">
      <alignment horizontal="left"/>
    </xf>
    <xf numFmtId="0" fontId="40" fillId="26" borderId="6" xfId="35" applyFont="1" applyFill="1" applyBorder="1" applyAlignment="1" applyProtection="1">
      <alignment horizontal="left" vertical="center"/>
    </xf>
    <xf numFmtId="0" fontId="40" fillId="26" borderId="0" xfId="35" applyFont="1" applyFill="1" applyBorder="1" applyAlignment="1" applyProtection="1">
      <alignment horizontal="left" vertical="center"/>
    </xf>
    <xf numFmtId="0" fontId="40" fillId="26" borderId="7" xfId="35" applyFont="1" applyFill="1" applyBorder="1" applyAlignment="1" applyProtection="1">
      <alignment horizontal="left" vertical="center"/>
    </xf>
    <xf numFmtId="0" fontId="40" fillId="26" borderId="33" xfId="35" applyFont="1" applyFill="1" applyBorder="1" applyAlignment="1" applyProtection="1">
      <alignment horizontal="left" vertical="center"/>
    </xf>
    <xf numFmtId="0" fontId="40" fillId="26" borderId="19" xfId="35" applyFont="1" applyFill="1" applyBorder="1" applyAlignment="1" applyProtection="1">
      <alignment horizontal="left" vertical="center"/>
    </xf>
    <xf numFmtId="0" fontId="40" fillId="26" borderId="20" xfId="35" applyFont="1" applyFill="1" applyBorder="1" applyAlignment="1" applyProtection="1">
      <alignment horizontal="left" vertical="center"/>
    </xf>
    <xf numFmtId="0" fontId="40" fillId="27" borderId="33" xfId="35" applyFont="1" applyFill="1" applyBorder="1" applyAlignment="1" applyProtection="1">
      <alignment horizontal="left" vertical="center"/>
    </xf>
    <xf numFmtId="0" fontId="40" fillId="27" borderId="19" xfId="35" applyFont="1" applyFill="1" applyBorder="1" applyAlignment="1" applyProtection="1">
      <alignment horizontal="left" vertical="center"/>
    </xf>
    <xf numFmtId="0" fontId="40" fillId="27" borderId="19" xfId="35" applyFont="1" applyFill="1" applyBorder="1" applyAlignment="1" applyProtection="1">
      <alignment vertical="center"/>
    </xf>
    <xf numFmtId="0" fontId="40" fillId="27" borderId="19" xfId="35" applyFont="1" applyFill="1" applyBorder="1" applyAlignment="1" applyProtection="1">
      <alignment horizontal="center" vertical="center"/>
    </xf>
    <xf numFmtId="0" fontId="40" fillId="27" borderId="20" xfId="35" applyFont="1" applyFill="1" applyBorder="1" applyAlignment="1" applyProtection="1">
      <alignment horizontal="center" vertical="center"/>
    </xf>
    <xf numFmtId="0" fontId="40" fillId="27" borderId="20" xfId="35" applyFont="1" applyFill="1" applyBorder="1" applyAlignment="1" applyProtection="1">
      <alignment horizontal="left" vertical="center"/>
    </xf>
    <xf numFmtId="0" fontId="40" fillId="27" borderId="44" xfId="35" applyFont="1" applyFill="1" applyBorder="1" applyAlignment="1" applyProtection="1">
      <alignment horizontal="left" vertical="center"/>
    </xf>
    <xf numFmtId="0" fontId="40" fillId="27" borderId="11" xfId="35" applyFont="1" applyFill="1" applyBorder="1" applyAlignment="1" applyProtection="1">
      <alignment horizontal="left" vertical="center"/>
    </xf>
    <xf numFmtId="0" fontId="40" fillId="27" borderId="0" xfId="35" applyFont="1" applyFill="1" applyBorder="1" applyAlignment="1" applyProtection="1">
      <alignment horizontal="left" vertical="center"/>
    </xf>
    <xf numFmtId="0" fontId="40" fillId="27" borderId="41" xfId="35" applyFont="1" applyFill="1" applyBorder="1" applyAlignment="1" applyProtection="1">
      <alignment horizontal="left" vertical="center"/>
    </xf>
    <xf numFmtId="0" fontId="40" fillId="27" borderId="30" xfId="35" applyFont="1" applyFill="1" applyBorder="1" applyAlignment="1" applyProtection="1">
      <alignment horizontal="left" vertical="center"/>
    </xf>
    <xf numFmtId="0" fontId="40" fillId="27" borderId="7" xfId="35" applyFont="1" applyFill="1" applyBorder="1" applyAlignment="1" applyProtection="1">
      <alignment horizontal="left" vertical="center"/>
    </xf>
    <xf numFmtId="0" fontId="40" fillId="27" borderId="48" xfId="35" applyFont="1" applyFill="1" applyBorder="1" applyAlignment="1" applyProtection="1">
      <alignment horizontal="left" vertical="center"/>
    </xf>
    <xf numFmtId="0" fontId="40" fillId="27" borderId="49" xfId="35" applyFont="1" applyFill="1" applyBorder="1" applyAlignment="1" applyProtection="1">
      <alignment horizontal="left"/>
    </xf>
    <xf numFmtId="0" fontId="40" fillId="27" borderId="49" xfId="35" applyFont="1" applyFill="1" applyBorder="1" applyAlignment="1" applyProtection="1">
      <alignment horizontal="left" vertical="center"/>
    </xf>
    <xf numFmtId="0" fontId="40" fillId="27" borderId="51" xfId="35" applyFont="1" applyFill="1" applyBorder="1" applyAlignment="1" applyProtection="1">
      <alignment horizontal="left" vertical="center"/>
    </xf>
    <xf numFmtId="0" fontId="40" fillId="27" borderId="8" xfId="35" applyFont="1" applyFill="1" applyBorder="1" applyAlignment="1" applyProtection="1">
      <alignment horizontal="left" vertical="center"/>
    </xf>
    <xf numFmtId="0" fontId="40" fillId="27" borderId="9" xfId="35" applyFont="1" applyFill="1" applyBorder="1" applyAlignment="1" applyProtection="1">
      <alignment horizontal="left" vertical="center"/>
    </xf>
    <xf numFmtId="0" fontId="40" fillId="27" borderId="27" xfId="35" applyFont="1" applyFill="1" applyBorder="1" applyAlignment="1" applyProtection="1">
      <alignment horizontal="left" vertical="center"/>
    </xf>
    <xf numFmtId="0" fontId="40" fillId="27" borderId="54" xfId="35" applyFont="1" applyFill="1" applyBorder="1" applyAlignment="1" applyProtection="1">
      <alignment horizontal="left" vertical="center"/>
    </xf>
    <xf numFmtId="0" fontId="40" fillId="28" borderId="19" xfId="35" applyFont="1" applyFill="1" applyBorder="1" applyAlignment="1" applyProtection="1">
      <alignment horizontal="center" vertical="center"/>
    </xf>
    <xf numFmtId="0" fontId="40" fillId="28" borderId="20" xfId="35" applyFont="1" applyFill="1" applyBorder="1" applyAlignment="1" applyProtection="1">
      <alignment horizontal="center" vertical="center"/>
    </xf>
    <xf numFmtId="0" fontId="40" fillId="28" borderId="6" xfId="35" applyFont="1" applyFill="1" applyBorder="1" applyAlignment="1" applyProtection="1">
      <alignment horizontal="left" vertical="center"/>
    </xf>
    <xf numFmtId="0" fontId="40" fillId="28" borderId="0" xfId="35" applyFont="1" applyFill="1" applyBorder="1" applyAlignment="1" applyProtection="1">
      <alignment horizontal="left" vertical="center"/>
    </xf>
    <xf numFmtId="0" fontId="40" fillId="28" borderId="0" xfId="35" applyFont="1" applyFill="1" applyBorder="1" applyAlignment="1" applyProtection="1">
      <alignment horizontal="center" vertical="center"/>
    </xf>
    <xf numFmtId="0" fontId="40" fillId="28" borderId="7" xfId="35" applyFont="1" applyFill="1" applyBorder="1" applyAlignment="1" applyProtection="1">
      <alignment horizontal="center" vertical="center"/>
    </xf>
    <xf numFmtId="0" fontId="40" fillId="28" borderId="38" xfId="35" applyFont="1" applyFill="1" applyBorder="1" applyAlignment="1" applyProtection="1">
      <alignment horizontal="left" vertical="center"/>
    </xf>
    <xf numFmtId="0" fontId="40" fillId="28" borderId="41" xfId="35" applyFont="1" applyFill="1" applyBorder="1" applyAlignment="1" applyProtection="1">
      <alignment horizontal="left" vertical="center"/>
    </xf>
    <xf numFmtId="0" fontId="40" fillId="28" borderId="30" xfId="35" applyFont="1" applyFill="1" applyBorder="1" applyAlignment="1" applyProtection="1">
      <alignment horizontal="left" vertical="center"/>
    </xf>
    <xf numFmtId="0" fontId="40" fillId="28" borderId="54" xfId="35" applyFont="1" applyFill="1" applyBorder="1" applyAlignment="1" applyProtection="1">
      <alignment horizontal="left" vertical="center"/>
    </xf>
    <xf numFmtId="0" fontId="40" fillId="28" borderId="33" xfId="35" applyFont="1" applyFill="1" applyBorder="1" applyAlignment="1" applyProtection="1">
      <alignment horizontal="left" vertical="center"/>
    </xf>
    <xf numFmtId="0" fontId="40" fillId="28" borderId="19" xfId="35" applyFont="1" applyFill="1" applyBorder="1" applyAlignment="1" applyProtection="1">
      <alignment horizontal="left" vertical="center"/>
    </xf>
    <xf numFmtId="0" fontId="40" fillId="28" borderId="20" xfId="35" applyFont="1" applyFill="1" applyBorder="1" applyAlignment="1" applyProtection="1">
      <alignment horizontal="left" vertical="center"/>
    </xf>
    <xf numFmtId="0" fontId="40" fillId="28" borderId="19" xfId="35" applyFont="1" applyFill="1" applyBorder="1" applyAlignment="1" applyProtection="1">
      <alignment horizontal="left" vertical="center" wrapText="1"/>
    </xf>
    <xf numFmtId="0" fontId="40" fillId="28" borderId="19" xfId="35" applyFont="1" applyFill="1" applyBorder="1" applyAlignment="1" applyProtection="1">
      <alignment vertical="center" wrapText="1"/>
    </xf>
    <xf numFmtId="0" fontId="45" fillId="28" borderId="19" xfId="35" applyFont="1" applyFill="1" applyBorder="1" applyAlignment="1" applyProtection="1">
      <alignment horizontal="center" vertical="center"/>
    </xf>
    <xf numFmtId="0" fontId="41" fillId="28" borderId="19" xfId="16" applyFont="1" applyFill="1" applyBorder="1" applyAlignment="1" applyProtection="1">
      <alignment horizontal="center" vertical="center"/>
    </xf>
    <xf numFmtId="0" fontId="41" fillId="28" borderId="20" xfId="16" applyFont="1" applyFill="1" applyBorder="1" applyAlignment="1" applyProtection="1">
      <alignment horizontal="center" vertical="center"/>
    </xf>
    <xf numFmtId="0" fontId="41" fillId="0" borderId="10" xfId="17" applyFont="1" applyFill="1" applyBorder="1" applyAlignment="1" applyProtection="1">
      <alignment horizontal="center" vertical="top"/>
    </xf>
    <xf numFmtId="0" fontId="22" fillId="0" borderId="39" xfId="0" applyFont="1" applyFill="1" applyBorder="1" applyAlignment="1" applyProtection="1">
      <alignment vertical="top"/>
      <protection locked="0"/>
    </xf>
    <xf numFmtId="181" fontId="40" fillId="0" borderId="33" xfId="35" applyNumberFormat="1" applyFont="1" applyFill="1" applyBorder="1" applyAlignment="1" applyProtection="1">
      <alignment horizontal="left" vertical="top"/>
    </xf>
    <xf numFmtId="49" fontId="41" fillId="0" borderId="10" xfId="16" applyNumberFormat="1" applyFont="1" applyFill="1" applyBorder="1" applyAlignment="1" applyProtection="1">
      <alignment horizontal="center" vertical="top"/>
    </xf>
    <xf numFmtId="0" fontId="41" fillId="0" borderId="0" xfId="17" applyFont="1" applyBorder="1" applyAlignment="1" applyProtection="1">
      <alignment horizontal="center" vertical="top"/>
      <protection locked="0"/>
    </xf>
    <xf numFmtId="0" fontId="22" fillId="0" borderId="39" xfId="0" applyFont="1" applyBorder="1" applyAlignment="1" applyProtection="1">
      <alignment vertical="top"/>
      <protection locked="0"/>
    </xf>
    <xf numFmtId="0" fontId="40" fillId="21" borderId="34" xfId="35" applyFont="1" applyFill="1" applyBorder="1" applyAlignment="1" applyProtection="1">
      <alignment horizontal="center" vertical="center"/>
    </xf>
    <xf numFmtId="0" fontId="8" fillId="25" borderId="3" xfId="35" applyFont="1" applyFill="1" applyBorder="1" applyAlignment="1" applyProtection="1">
      <alignment horizontal="left" vertical="center"/>
    </xf>
    <xf numFmtId="0" fontId="8" fillId="25" borderId="4" xfId="35" applyFont="1" applyFill="1" applyBorder="1" applyAlignment="1" applyProtection="1">
      <alignment horizontal="left" vertical="center"/>
    </xf>
    <xf numFmtId="0" fontId="9" fillId="25" borderId="4" xfId="35" applyFont="1" applyFill="1" applyBorder="1" applyAlignment="1" applyProtection="1">
      <alignment horizontal="left" vertical="center"/>
    </xf>
    <xf numFmtId="0" fontId="9" fillId="25" borderId="5" xfId="35" applyFont="1" applyFill="1" applyBorder="1" applyAlignment="1" applyProtection="1">
      <alignment horizontal="left" vertical="center"/>
    </xf>
    <xf numFmtId="0" fontId="39" fillId="25" borderId="33" xfId="35" applyFont="1" applyFill="1" applyBorder="1" applyAlignment="1" applyProtection="1">
      <alignment horizontal="left" vertical="center"/>
    </xf>
    <xf numFmtId="0" fontId="39" fillId="25" borderId="19" xfId="35" applyFont="1" applyFill="1" applyBorder="1" applyAlignment="1" applyProtection="1">
      <alignment horizontal="left" vertical="center"/>
    </xf>
    <xf numFmtId="0" fontId="47" fillId="25" borderId="22" xfId="3" applyFont="1" applyFill="1" applyBorder="1" applyAlignment="1" applyProtection="1">
      <alignment horizontal="center" vertical="center"/>
    </xf>
    <xf numFmtId="0" fontId="47" fillId="25" borderId="22" xfId="3" applyFont="1" applyFill="1" applyBorder="1" applyAlignment="1" applyProtection="1">
      <alignment horizontal="center" vertical="top"/>
    </xf>
    <xf numFmtId="0" fontId="39" fillId="25" borderId="43" xfId="35" applyFont="1" applyFill="1" applyBorder="1" applyAlignment="1" applyProtection="1">
      <alignment horizontal="left" vertical="center"/>
    </xf>
    <xf numFmtId="0" fontId="39" fillId="25" borderId="45" xfId="35" applyFont="1" applyFill="1" applyBorder="1" applyAlignment="1" applyProtection="1">
      <alignment horizontal="left" vertical="center"/>
    </xf>
    <xf numFmtId="0" fontId="39" fillId="25" borderId="38" xfId="35" applyFont="1" applyFill="1" applyBorder="1" applyAlignment="1" applyProtection="1">
      <alignment horizontal="left" vertical="center"/>
    </xf>
    <xf numFmtId="0" fontId="39" fillId="25" borderId="21" xfId="35" applyFont="1" applyFill="1" applyBorder="1" applyAlignment="1" applyProtection="1">
      <alignment horizontal="left" vertical="center"/>
    </xf>
    <xf numFmtId="0" fontId="39" fillId="25" borderId="10" xfId="35" applyFont="1" applyFill="1" applyBorder="1" applyAlignment="1" applyProtection="1">
      <alignment horizontal="left" vertical="center"/>
    </xf>
    <xf numFmtId="0" fontId="56" fillId="22" borderId="48" xfId="35" applyFont="1" applyFill="1" applyBorder="1" applyAlignment="1" applyProtection="1">
      <alignment horizontal="left" vertical="center"/>
    </xf>
    <xf numFmtId="0" fontId="46" fillId="22" borderId="49" xfId="35" applyFont="1" applyFill="1" applyBorder="1" applyAlignment="1" applyProtection="1">
      <alignment vertical="center"/>
    </xf>
    <xf numFmtId="0" fontId="46" fillId="22" borderId="51" xfId="35" applyFont="1" applyFill="1" applyBorder="1" applyAlignment="1" applyProtection="1">
      <alignment horizontal="center" vertical="center"/>
    </xf>
    <xf numFmtId="0" fontId="5" fillId="0" borderId="10" xfId="3" applyFont="1" applyFill="1" applyBorder="1" applyAlignment="1" applyProtection="1">
      <alignment horizontal="left" vertical="top"/>
    </xf>
    <xf numFmtId="0" fontId="5" fillId="0" borderId="10" xfId="17" applyFont="1" applyFill="1" applyBorder="1" applyAlignment="1" applyProtection="1">
      <alignment horizontal="center" vertical="top"/>
      <protection locked="0"/>
    </xf>
    <xf numFmtId="0" fontId="34" fillId="0" borderId="13"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55" fillId="0" borderId="36" xfId="2" applyFont="1" applyFill="1" applyBorder="1" applyAlignment="1" applyProtection="1">
      <alignment horizontal="left"/>
    </xf>
    <xf numFmtId="0" fontId="0" fillId="0" borderId="0" xfId="0" applyProtection="1"/>
    <xf numFmtId="0" fontId="28" fillId="0" borderId="6" xfId="0" applyFont="1" applyBorder="1" applyAlignment="1" applyProtection="1">
      <alignment horizontal="left" vertical="top"/>
    </xf>
    <xf numFmtId="0" fontId="28" fillId="0" borderId="0" xfId="0" applyFont="1" applyBorder="1" applyAlignment="1" applyProtection="1">
      <alignment horizontal="left" vertical="top"/>
    </xf>
    <xf numFmtId="0" fontId="29" fillId="0" borderId="0" xfId="0" applyFont="1" applyBorder="1" applyProtection="1"/>
    <xf numFmtId="0" fontId="29" fillId="0" borderId="7" xfId="0" applyFont="1" applyBorder="1" applyProtection="1"/>
    <xf numFmtId="0" fontId="29" fillId="0" borderId="6" xfId="0" applyFont="1" applyBorder="1" applyProtection="1"/>
    <xf numFmtId="0" fontId="0" fillId="0" borderId="0" xfId="0" applyAlignment="1" applyProtection="1">
      <alignment horizontal="center" vertical="top"/>
    </xf>
    <xf numFmtId="0" fontId="30" fillId="0" borderId="0" xfId="0" applyFont="1" applyBorder="1" applyAlignment="1" applyProtection="1">
      <alignment horizontal="left" vertical="top"/>
    </xf>
    <xf numFmtId="0" fontId="29" fillId="0" borderId="6" xfId="0" applyFont="1" applyBorder="1" applyAlignment="1" applyProtection="1">
      <alignment horizontal="left" vertical="top"/>
    </xf>
    <xf numFmtId="0" fontId="27" fillId="0" borderId="0" xfId="0" applyFont="1" applyBorder="1" applyAlignment="1" applyProtection="1">
      <alignment horizontal="left" vertical="top"/>
    </xf>
    <xf numFmtId="0" fontId="29" fillId="0" borderId="0" xfId="0" applyFont="1" applyBorder="1" applyAlignment="1" applyProtection="1">
      <alignment horizontal="left" vertical="top"/>
    </xf>
    <xf numFmtId="0" fontId="31" fillId="0" borderId="0" xfId="0" applyFont="1" applyBorder="1" applyAlignment="1" applyProtection="1">
      <alignment horizontal="left" vertical="top"/>
    </xf>
    <xf numFmtId="0" fontId="29" fillId="10" borderId="10" xfId="0" applyFont="1" applyFill="1" applyBorder="1" applyAlignment="1" applyProtection="1">
      <alignment horizontal="center" vertical="center"/>
    </xf>
    <xf numFmtId="0" fontId="29" fillId="11" borderId="10" xfId="0" applyFont="1" applyFill="1" applyBorder="1" applyAlignment="1" applyProtection="1">
      <alignment horizontal="center" vertical="center"/>
    </xf>
    <xf numFmtId="0" fontId="29" fillId="12" borderId="10" xfId="0" applyFont="1" applyFill="1" applyBorder="1" applyAlignment="1" applyProtection="1">
      <alignment horizontal="center" vertical="center"/>
    </xf>
    <xf numFmtId="0" fontId="29" fillId="0" borderId="0" xfId="0" applyFont="1" applyBorder="1" applyAlignment="1" applyProtection="1">
      <alignment horizontal="center" vertical="center"/>
    </xf>
    <xf numFmtId="0" fontId="32" fillId="0" borderId="0" xfId="0" applyFont="1" applyBorder="1" applyAlignment="1" applyProtection="1">
      <alignment horizontal="left" vertical="top"/>
    </xf>
    <xf numFmtId="0" fontId="29" fillId="13" borderId="10" xfId="0" applyFont="1" applyFill="1" applyBorder="1" applyAlignment="1" applyProtection="1">
      <alignment horizontal="center" vertical="center"/>
    </xf>
    <xf numFmtId="0" fontId="29" fillId="14" borderId="10" xfId="0" applyFont="1" applyFill="1" applyBorder="1" applyAlignment="1" applyProtection="1">
      <alignment horizontal="center" vertical="center"/>
    </xf>
    <xf numFmtId="0" fontId="29" fillId="0" borderId="8" xfId="0" applyFont="1" applyBorder="1" applyProtection="1"/>
    <xf numFmtId="0" fontId="27" fillId="0" borderId="9" xfId="0" applyFont="1" applyBorder="1" applyAlignment="1" applyProtection="1">
      <alignment horizontal="left" vertical="top"/>
    </xf>
    <xf numFmtId="0" fontId="34" fillId="0" borderId="0" xfId="0" applyFont="1" applyFill="1" applyBorder="1" applyProtection="1"/>
    <xf numFmtId="0" fontId="34" fillId="0" borderId="0" xfId="0" applyFont="1" applyProtection="1"/>
    <xf numFmtId="0" fontId="34" fillId="0" borderId="32" xfId="0" applyFont="1" applyBorder="1" applyProtection="1"/>
    <xf numFmtId="0" fontId="34" fillId="0" borderId="33" xfId="0" applyFont="1" applyBorder="1" applyProtection="1"/>
    <xf numFmtId="0" fontId="34" fillId="0" borderId="46" xfId="0" applyFont="1" applyBorder="1" applyProtection="1"/>
    <xf numFmtId="0" fontId="33" fillId="0" borderId="0" xfId="17" applyFont="1" applyFill="1" applyBorder="1" applyAlignment="1" applyProtection="1">
      <alignment horizontal="center"/>
    </xf>
    <xf numFmtId="0" fontId="37" fillId="0" borderId="0" xfId="0" applyFont="1" applyBorder="1" applyAlignment="1" applyProtection="1">
      <alignment horizontal="left"/>
    </xf>
    <xf numFmtId="0" fontId="34" fillId="0" borderId="0" xfId="0" applyFont="1" applyBorder="1" applyAlignment="1" applyProtection="1"/>
    <xf numFmtId="0" fontId="35" fillId="0" borderId="0" xfId="0" applyFont="1" applyBorder="1" applyAlignment="1" applyProtection="1"/>
    <xf numFmtId="0" fontId="34" fillId="0" borderId="31" xfId="0" applyFont="1" applyBorder="1" applyAlignment="1" applyProtection="1">
      <alignment horizontal="center" vertical="center"/>
    </xf>
    <xf numFmtId="0" fontId="34" fillId="0" borderId="12" xfId="0" applyFont="1" applyBorder="1" applyAlignment="1" applyProtection="1">
      <alignment horizontal="center" vertical="center"/>
    </xf>
    <xf numFmtId="0" fontId="22" fillId="0" borderId="0" xfId="0" applyFont="1" applyFill="1" applyBorder="1" applyProtection="1"/>
    <xf numFmtId="0" fontId="22" fillId="0" borderId="0" xfId="0" applyFont="1" applyProtection="1"/>
    <xf numFmtId="0" fontId="22" fillId="0" borderId="9" xfId="0" applyFont="1" applyFill="1" applyBorder="1" applyAlignment="1" applyProtection="1">
      <alignment vertical="center"/>
    </xf>
    <xf numFmtId="0" fontId="22" fillId="0" borderId="0" xfId="0" applyFont="1" applyAlignment="1" applyProtection="1">
      <alignment vertical="center"/>
    </xf>
    <xf numFmtId="177" fontId="40" fillId="0" borderId="6" xfId="0" applyNumberFormat="1" applyFont="1" applyFill="1" applyBorder="1" applyAlignment="1" applyProtection="1">
      <alignment horizontal="left"/>
    </xf>
    <xf numFmtId="0" fontId="22" fillId="0" borderId="36" xfId="0" applyFont="1" applyFill="1" applyBorder="1" applyProtection="1"/>
    <xf numFmtId="177" fontId="40" fillId="0" borderId="6" xfId="0" applyNumberFormat="1" applyFont="1" applyBorder="1" applyAlignment="1" applyProtection="1">
      <alignment horizontal="left"/>
    </xf>
    <xf numFmtId="170" fontId="40" fillId="0" borderId="0" xfId="0" applyNumberFormat="1" applyFont="1" applyBorder="1" applyAlignment="1" applyProtection="1">
      <alignment horizontal="left"/>
    </xf>
    <xf numFmtId="170" fontId="29" fillId="0" borderId="0" xfId="0" applyNumberFormat="1" applyFont="1" applyBorder="1" applyAlignment="1" applyProtection="1">
      <alignment horizontal="left" vertical="top"/>
    </xf>
    <xf numFmtId="170" fontId="40" fillId="0" borderId="0" xfId="0" applyNumberFormat="1" applyFont="1" applyFill="1" applyBorder="1" applyAlignment="1" applyProtection="1">
      <alignment horizontal="left"/>
    </xf>
    <xf numFmtId="170" fontId="29" fillId="0" borderId="0" xfId="0" applyNumberFormat="1" applyFont="1" applyBorder="1" applyAlignment="1" applyProtection="1">
      <alignment horizontal="left"/>
    </xf>
    <xf numFmtId="0" fontId="29" fillId="0" borderId="0" xfId="0" applyFont="1" applyBorder="1" applyAlignment="1" applyProtection="1">
      <alignment horizontal="left"/>
    </xf>
    <xf numFmtId="0" fontId="22" fillId="0" borderId="0" xfId="0" applyFont="1" applyBorder="1" applyProtection="1"/>
    <xf numFmtId="177" fontId="40" fillId="0" borderId="41" xfId="0" applyNumberFormat="1" applyFont="1" applyBorder="1" applyAlignment="1" applyProtection="1">
      <alignment horizontal="left"/>
    </xf>
    <xf numFmtId="0" fontId="29" fillId="0" borderId="30" xfId="0" applyFont="1" applyBorder="1" applyAlignment="1" applyProtection="1">
      <alignment horizontal="left"/>
    </xf>
    <xf numFmtId="170" fontId="29" fillId="0" borderId="30" xfId="0" applyNumberFormat="1" applyFont="1" applyBorder="1" applyAlignment="1" applyProtection="1">
      <alignment horizontal="left"/>
    </xf>
    <xf numFmtId="177" fontId="40" fillId="0" borderId="33" xfId="0" applyNumberFormat="1" applyFont="1" applyBorder="1" applyAlignment="1" applyProtection="1">
      <alignment horizontal="left"/>
    </xf>
    <xf numFmtId="0" fontId="22" fillId="0" borderId="36" xfId="0" applyFont="1" applyFill="1" applyBorder="1" applyAlignment="1" applyProtection="1">
      <alignment vertical="center"/>
    </xf>
    <xf numFmtId="170" fontId="40" fillId="0" borderId="0" xfId="0" applyNumberFormat="1" applyFont="1" applyBorder="1" applyAlignment="1" applyProtection="1">
      <alignment horizontal="center"/>
    </xf>
    <xf numFmtId="170" fontId="40" fillId="0" borderId="30" xfId="0" applyNumberFormat="1" applyFont="1" applyBorder="1" applyAlignment="1" applyProtection="1">
      <alignment horizontal="center"/>
    </xf>
    <xf numFmtId="177" fontId="40" fillId="0" borderId="44" xfId="0" applyNumberFormat="1" applyFont="1" applyFill="1" applyBorder="1" applyAlignment="1" applyProtection="1">
      <alignment horizontal="left"/>
    </xf>
    <xf numFmtId="177" fontId="40" fillId="0" borderId="33" xfId="0" applyNumberFormat="1" applyFont="1" applyFill="1" applyBorder="1" applyAlignment="1" applyProtection="1">
      <alignment horizontal="left"/>
    </xf>
    <xf numFmtId="177" fontId="40" fillId="0" borderId="41" xfId="0" applyNumberFormat="1" applyFont="1" applyFill="1" applyBorder="1" applyAlignment="1" applyProtection="1">
      <alignment horizontal="left"/>
    </xf>
    <xf numFmtId="177" fontId="40" fillId="0" borderId="33" xfId="0" applyNumberFormat="1" applyFont="1" applyFill="1" applyBorder="1" applyAlignment="1" applyProtection="1">
      <alignment horizontal="left" vertical="top"/>
    </xf>
    <xf numFmtId="0" fontId="22" fillId="0" borderId="36" xfId="0" applyFont="1" applyFill="1" applyBorder="1" applyAlignment="1" applyProtection="1">
      <alignment vertical="top"/>
    </xf>
    <xf numFmtId="0" fontId="22" fillId="0" borderId="0" xfId="0" applyFont="1" applyAlignment="1" applyProtection="1">
      <alignment vertical="top"/>
    </xf>
    <xf numFmtId="177" fontId="40" fillId="0" borderId="44" xfId="0" applyNumberFormat="1" applyFont="1" applyBorder="1" applyAlignment="1" applyProtection="1">
      <alignment horizontal="left"/>
    </xf>
    <xf numFmtId="0" fontId="29" fillId="0" borderId="36" xfId="0" applyFont="1" applyFill="1" applyBorder="1" applyAlignment="1" applyProtection="1">
      <alignment horizontal="center" vertical="center"/>
    </xf>
    <xf numFmtId="0" fontId="22" fillId="0" borderId="0" xfId="0" applyFont="1" applyFill="1" applyProtection="1"/>
    <xf numFmtId="0" fontId="29" fillId="0" borderId="0" xfId="0" applyFont="1" applyFill="1" applyBorder="1" applyAlignment="1" applyProtection="1"/>
    <xf numFmtId="182" fontId="40" fillId="0" borderId="33" xfId="0" applyNumberFormat="1" applyFont="1" applyBorder="1" applyAlignment="1" applyProtection="1">
      <alignment horizontal="left"/>
    </xf>
    <xf numFmtId="182" fontId="40" fillId="0" borderId="33" xfId="0" applyNumberFormat="1" applyFont="1" applyFill="1" applyBorder="1" applyAlignment="1" applyProtection="1">
      <alignment horizontal="left"/>
    </xf>
    <xf numFmtId="0" fontId="29" fillId="0" borderId="19" xfId="0" applyFont="1" applyBorder="1" applyAlignment="1" applyProtection="1"/>
    <xf numFmtId="0" fontId="29" fillId="0" borderId="30" xfId="0" applyFont="1" applyBorder="1" applyAlignment="1" applyProtection="1"/>
    <xf numFmtId="182" fontId="40" fillId="0" borderId="44" xfId="0" applyNumberFormat="1" applyFont="1" applyFill="1" applyBorder="1" applyAlignment="1" applyProtection="1">
      <alignment horizontal="left"/>
    </xf>
    <xf numFmtId="182" fontId="40" fillId="0" borderId="44" xfId="0" applyNumberFormat="1" applyFont="1" applyBorder="1" applyAlignment="1" applyProtection="1">
      <alignment horizontal="left"/>
    </xf>
    <xf numFmtId="171" fontId="40" fillId="0" borderId="6" xfId="0" applyNumberFormat="1" applyFont="1" applyBorder="1" applyAlignment="1" applyProtection="1">
      <alignment horizontal="left"/>
    </xf>
    <xf numFmtId="171" fontId="40" fillId="0" borderId="41" xfId="0" applyNumberFormat="1" applyFont="1" applyBorder="1" applyAlignment="1" applyProtection="1">
      <alignment horizontal="left"/>
    </xf>
    <xf numFmtId="170" fontId="40" fillId="0" borderId="30" xfId="0" applyNumberFormat="1" applyFont="1" applyBorder="1" applyAlignment="1" applyProtection="1">
      <alignment horizontal="left"/>
    </xf>
    <xf numFmtId="169" fontId="40" fillId="0" borderId="44" xfId="0" applyNumberFormat="1" applyFont="1" applyBorder="1" applyAlignment="1" applyProtection="1">
      <alignment horizontal="left"/>
    </xf>
    <xf numFmtId="0" fontId="29" fillId="0" borderId="36" xfId="0" applyFont="1" applyFill="1" applyBorder="1" applyProtection="1"/>
    <xf numFmtId="0" fontId="29" fillId="0" borderId="0" xfId="0" applyFont="1" applyProtection="1"/>
    <xf numFmtId="0" fontId="40" fillId="0" borderId="44" xfId="0" applyNumberFormat="1" applyFont="1" applyFill="1" applyBorder="1" applyAlignment="1" applyProtection="1">
      <alignment horizontal="left"/>
    </xf>
    <xf numFmtId="0" fontId="29" fillId="0" borderId="45" xfId="0" applyFont="1" applyBorder="1" applyAlignment="1" applyProtection="1"/>
    <xf numFmtId="0" fontId="29" fillId="0" borderId="11" xfId="0" applyFont="1" applyBorder="1" applyAlignment="1" applyProtection="1"/>
    <xf numFmtId="169" fontId="40" fillId="0" borderId="6" xfId="0" applyNumberFormat="1" applyFont="1" applyBorder="1" applyAlignment="1" applyProtection="1">
      <alignment horizontal="left"/>
    </xf>
    <xf numFmtId="169" fontId="40" fillId="0" borderId="41" xfId="0" applyNumberFormat="1" applyFont="1" applyBorder="1" applyAlignment="1" applyProtection="1">
      <alignment horizontal="left"/>
    </xf>
    <xf numFmtId="170" fontId="40" fillId="0" borderId="30" xfId="0" applyNumberFormat="1" applyFont="1" applyFill="1" applyBorder="1" applyAlignment="1" applyProtection="1">
      <alignment horizontal="left"/>
    </xf>
    <xf numFmtId="0" fontId="22" fillId="0" borderId="0" xfId="0" applyFont="1" applyFill="1" applyAlignment="1" applyProtection="1">
      <alignment vertical="center"/>
    </xf>
    <xf numFmtId="169" fontId="40" fillId="0" borderId="44" xfId="0" applyNumberFormat="1" applyFont="1" applyFill="1" applyBorder="1" applyAlignment="1" applyProtection="1">
      <alignment horizontal="left"/>
    </xf>
    <xf numFmtId="0" fontId="40" fillId="0" borderId="33" xfId="0" applyNumberFormat="1" applyFont="1" applyBorder="1" applyAlignment="1" applyProtection="1">
      <alignment horizontal="left"/>
    </xf>
    <xf numFmtId="169" fontId="40" fillId="0" borderId="33" xfId="0" applyNumberFormat="1" applyFont="1" applyBorder="1" applyAlignment="1" applyProtection="1">
      <alignment horizontal="left"/>
    </xf>
    <xf numFmtId="166" fontId="40" fillId="0" borderId="6" xfId="0" applyNumberFormat="1" applyFont="1" applyBorder="1" applyAlignment="1" applyProtection="1">
      <alignment horizontal="left"/>
    </xf>
    <xf numFmtId="166" fontId="40" fillId="0" borderId="41" xfId="0" applyNumberFormat="1" applyFont="1" applyBorder="1" applyAlignment="1" applyProtection="1">
      <alignment horizontal="left"/>
    </xf>
    <xf numFmtId="169" fontId="40" fillId="0" borderId="33" xfId="0" applyNumberFormat="1" applyFont="1" applyBorder="1" applyAlignment="1" applyProtection="1">
      <alignment horizontal="left" vertical="top"/>
    </xf>
    <xf numFmtId="169" fontId="40" fillId="0" borderId="0" xfId="0" applyNumberFormat="1" applyFont="1" applyBorder="1" applyAlignment="1" applyProtection="1">
      <alignment horizontal="left"/>
    </xf>
    <xf numFmtId="170" fontId="40" fillId="0" borderId="0" xfId="0" applyNumberFormat="1" applyFont="1" applyFill="1" applyBorder="1" applyAlignment="1" applyProtection="1">
      <alignment horizontal="lef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vertical="top"/>
    </xf>
    <xf numFmtId="170" fontId="40" fillId="0" borderId="0" xfId="0" applyNumberFormat="1" applyFont="1" applyBorder="1" applyAlignment="1" applyProtection="1">
      <alignment horizontal="left" vertical="center"/>
    </xf>
    <xf numFmtId="170" fontId="40" fillId="0" borderId="30" xfId="0" applyNumberFormat="1" applyFont="1" applyBorder="1" applyAlignment="1" applyProtection="1">
      <alignment horizontal="left" vertical="center"/>
    </xf>
    <xf numFmtId="0" fontId="41" fillId="28" borderId="19" xfId="17" applyFont="1" applyFill="1" applyBorder="1" applyAlignment="1" applyProtection="1">
      <alignment horizontal="center" vertical="center"/>
    </xf>
    <xf numFmtId="0" fontId="29" fillId="28" borderId="20" xfId="0" applyFont="1" applyFill="1" applyBorder="1" applyAlignment="1" applyProtection="1">
      <alignment horizontal="center" vertical="center"/>
    </xf>
    <xf numFmtId="181" fontId="40" fillId="0" borderId="6" xfId="0" applyNumberFormat="1" applyFont="1" applyBorder="1" applyAlignment="1" applyProtection="1">
      <alignment horizontal="left"/>
    </xf>
    <xf numFmtId="0" fontId="29" fillId="0" borderId="0" xfId="0" applyFont="1" applyBorder="1" applyAlignment="1" applyProtection="1"/>
    <xf numFmtId="181" fontId="40" fillId="0" borderId="33" xfId="0" applyNumberFormat="1" applyFont="1" applyBorder="1" applyAlignment="1" applyProtection="1">
      <alignment horizontal="left"/>
    </xf>
    <xf numFmtId="0" fontId="29" fillId="0" borderId="43" xfId="0" applyFont="1" applyBorder="1" applyAlignment="1" applyProtection="1"/>
    <xf numFmtId="181" fontId="40" fillId="0" borderId="33" xfId="0" applyNumberFormat="1" applyFont="1" applyFill="1" applyBorder="1" applyAlignment="1" applyProtection="1">
      <alignment horizontal="left"/>
    </xf>
    <xf numFmtId="183" fontId="40" fillId="0" borderId="33" xfId="0" applyNumberFormat="1" applyFont="1" applyBorder="1" applyAlignment="1" applyProtection="1">
      <alignment horizontal="left"/>
    </xf>
    <xf numFmtId="183" fontId="40" fillId="0" borderId="44" xfId="0" applyNumberFormat="1" applyFont="1" applyBorder="1" applyAlignment="1" applyProtection="1">
      <alignment horizontal="left"/>
    </xf>
    <xf numFmtId="183" fontId="40" fillId="0" borderId="6" xfId="0" applyNumberFormat="1" applyFont="1" applyBorder="1" applyAlignment="1" applyProtection="1">
      <alignment horizontal="left"/>
    </xf>
    <xf numFmtId="183" fontId="40" fillId="0" borderId="41" xfId="0" applyNumberFormat="1" applyFont="1" applyBorder="1" applyAlignment="1" applyProtection="1">
      <alignment horizontal="left"/>
    </xf>
    <xf numFmtId="0" fontId="40" fillId="0" borderId="33" xfId="0" applyNumberFormat="1" applyFont="1" applyFill="1" applyBorder="1" applyAlignment="1" applyProtection="1">
      <alignment horizontal="left"/>
    </xf>
    <xf numFmtId="0" fontId="40" fillId="0" borderId="44" xfId="0" applyNumberFormat="1" applyFont="1" applyBorder="1" applyAlignment="1" applyProtection="1">
      <alignment horizontal="left"/>
    </xf>
    <xf numFmtId="0" fontId="40" fillId="0" borderId="40" xfId="0" applyNumberFormat="1" applyFont="1" applyFill="1" applyBorder="1" applyAlignment="1" applyProtection="1">
      <alignment horizontal="left"/>
    </xf>
    <xf numFmtId="183" fontId="40" fillId="0" borderId="8" xfId="0" applyNumberFormat="1" applyFont="1" applyBorder="1" applyAlignment="1" applyProtection="1">
      <alignment horizontal="left"/>
    </xf>
    <xf numFmtId="181" fontId="40" fillId="9" borderId="33" xfId="0" applyNumberFormat="1" applyFont="1" applyFill="1" applyBorder="1" applyAlignment="1" applyProtection="1">
      <alignment horizontal="left"/>
    </xf>
    <xf numFmtId="181" fontId="40" fillId="0" borderId="33" xfId="0" applyNumberFormat="1" applyFont="1" applyBorder="1" applyAlignment="1" applyProtection="1">
      <alignment horizontal="left" vertical="top"/>
    </xf>
    <xf numFmtId="0" fontId="22" fillId="0" borderId="0" xfId="0" applyFont="1" applyFill="1" applyAlignment="1" applyProtection="1">
      <alignment vertical="top"/>
    </xf>
    <xf numFmtId="183" fontId="40" fillId="9" borderId="40" xfId="0" applyNumberFormat="1" applyFont="1" applyFill="1" applyBorder="1" applyAlignment="1" applyProtection="1">
      <alignment horizontal="left"/>
    </xf>
    <xf numFmtId="0" fontId="29" fillId="0" borderId="0" xfId="0" applyFont="1" applyFill="1" applyBorder="1" applyAlignment="1" applyProtection="1">
      <alignment horizontal="left"/>
    </xf>
    <xf numFmtId="174" fontId="40" fillId="0" borderId="50" xfId="0" applyNumberFormat="1" applyFont="1" applyBorder="1" applyAlignment="1" applyProtection="1">
      <alignment horizontal="left"/>
    </xf>
    <xf numFmtId="174" fontId="40" fillId="0" borderId="41" xfId="0" applyNumberFormat="1" applyFont="1" applyBorder="1" applyAlignment="1" applyProtection="1">
      <alignment horizontal="left"/>
    </xf>
    <xf numFmtId="183" fontId="40" fillId="9" borderId="33" xfId="0" applyNumberFormat="1" applyFont="1" applyFill="1" applyBorder="1" applyAlignment="1" applyProtection="1">
      <alignment horizontal="left"/>
    </xf>
    <xf numFmtId="183" fontId="40" fillId="0" borderId="44" xfId="0" applyNumberFormat="1" applyFont="1" applyFill="1" applyBorder="1" applyAlignment="1" applyProtection="1">
      <alignment horizontal="left"/>
    </xf>
    <xf numFmtId="174" fontId="40" fillId="9" borderId="6" xfId="0" applyNumberFormat="1" applyFont="1" applyFill="1" applyBorder="1" applyAlignment="1" applyProtection="1">
      <alignment horizontal="left"/>
    </xf>
    <xf numFmtId="174" fontId="40" fillId="0" borderId="33" xfId="0" applyNumberFormat="1" applyFont="1" applyBorder="1" applyAlignment="1" applyProtection="1">
      <alignment horizontal="left"/>
    </xf>
    <xf numFmtId="0" fontId="29" fillId="0" borderId="19" xfId="0" applyFont="1" applyFill="1" applyBorder="1" applyAlignment="1" applyProtection="1">
      <alignment horizontal="left"/>
    </xf>
    <xf numFmtId="0" fontId="29" fillId="0" borderId="19" xfId="0" applyFont="1" applyFill="1" applyBorder="1" applyAlignment="1" applyProtection="1"/>
    <xf numFmtId="174" fontId="40" fillId="0" borderId="33" xfId="0" applyNumberFormat="1" applyFont="1" applyBorder="1" applyAlignment="1" applyProtection="1">
      <alignment horizontal="left" vertical="top"/>
    </xf>
    <xf numFmtId="174" fontId="40" fillId="0" borderId="44" xfId="0" applyNumberFormat="1" applyFont="1" applyFill="1" applyBorder="1" applyAlignment="1" applyProtection="1">
      <alignment horizontal="left"/>
    </xf>
    <xf numFmtId="174" fontId="40" fillId="0" borderId="38" xfId="0" applyNumberFormat="1" applyFont="1" applyBorder="1" applyAlignment="1" applyProtection="1">
      <alignment horizontal="left" vertical="top"/>
    </xf>
    <xf numFmtId="174" fontId="40" fillId="0" borderId="6" xfId="0" applyNumberFormat="1" applyFont="1" applyFill="1" applyBorder="1" applyAlignment="1" applyProtection="1">
      <alignment horizontal="left"/>
    </xf>
    <xf numFmtId="174" fontId="40" fillId="0" borderId="41" xfId="0" applyNumberFormat="1" applyFont="1" applyFill="1" applyBorder="1" applyAlignment="1" applyProtection="1">
      <alignment horizontal="left"/>
    </xf>
    <xf numFmtId="174" fontId="40" fillId="0" borderId="33" xfId="0" applyNumberFormat="1" applyFont="1" applyFill="1" applyBorder="1" applyAlignment="1" applyProtection="1">
      <alignment horizontal="left"/>
    </xf>
    <xf numFmtId="174" fontId="40" fillId="0" borderId="8" xfId="0" applyNumberFormat="1" applyFont="1" applyBorder="1" applyAlignment="1" applyProtection="1">
      <alignment horizontal="left"/>
    </xf>
    <xf numFmtId="164" fontId="40" fillId="0" borderId="50" xfId="0" applyNumberFormat="1" applyFont="1" applyBorder="1" applyAlignment="1" applyProtection="1">
      <alignment horizontal="left"/>
    </xf>
    <xf numFmtId="164" fontId="40" fillId="0" borderId="52" xfId="0" applyNumberFormat="1" applyFont="1" applyBorder="1" applyAlignment="1" applyProtection="1">
      <alignment horizontal="left"/>
    </xf>
    <xf numFmtId="188" fontId="40" fillId="0" borderId="33" xfId="0" applyNumberFormat="1" applyFont="1" applyBorder="1" applyAlignment="1" applyProtection="1">
      <alignment horizontal="left"/>
    </xf>
    <xf numFmtId="188" fontId="40" fillId="0" borderId="33" xfId="0" applyNumberFormat="1" applyFont="1" applyFill="1" applyBorder="1" applyAlignment="1" applyProtection="1">
      <alignment horizontal="left"/>
    </xf>
    <xf numFmtId="188" fontId="40" fillId="0" borderId="6" xfId="0" applyNumberFormat="1" applyFont="1" applyFill="1" applyBorder="1" applyAlignment="1" applyProtection="1">
      <alignment horizontal="left"/>
    </xf>
    <xf numFmtId="0" fontId="29" fillId="0" borderId="11" xfId="0" applyFont="1" applyFill="1" applyBorder="1" applyAlignment="1" applyProtection="1"/>
    <xf numFmtId="164" fontId="40" fillId="0" borderId="6" xfId="0" applyNumberFormat="1" applyFont="1" applyFill="1" applyBorder="1" applyAlignment="1" applyProtection="1">
      <alignment horizontal="left"/>
    </xf>
    <xf numFmtId="172" fontId="40" fillId="0" borderId="44" xfId="0" applyNumberFormat="1" applyFont="1" applyFill="1" applyBorder="1" applyAlignment="1" applyProtection="1">
      <alignment horizontal="left"/>
    </xf>
    <xf numFmtId="0" fontId="29" fillId="0" borderId="19" xfId="0" applyFont="1" applyBorder="1" applyAlignment="1" applyProtection="1">
      <alignment horizontal="left"/>
    </xf>
    <xf numFmtId="172" fontId="40" fillId="0" borderId="11" xfId="0" applyNumberFormat="1" applyFont="1" applyFill="1" applyBorder="1" applyAlignment="1" applyProtection="1">
      <alignment horizontal="left"/>
    </xf>
    <xf numFmtId="173" fontId="40" fillId="0" borderId="33" xfId="0" applyNumberFormat="1" applyFont="1" applyBorder="1" applyAlignment="1" applyProtection="1">
      <alignment horizontal="left"/>
    </xf>
    <xf numFmtId="173" fontId="40" fillId="0" borderId="40" xfId="0" applyNumberFormat="1" applyFont="1" applyBorder="1" applyAlignment="1" applyProtection="1">
      <alignment horizontal="left"/>
    </xf>
    <xf numFmtId="173" fontId="40" fillId="0" borderId="50" xfId="0" applyNumberFormat="1" applyFont="1" applyBorder="1" applyAlignment="1" applyProtection="1">
      <alignment horizontal="left"/>
    </xf>
    <xf numFmtId="173" fontId="40" fillId="0" borderId="52" xfId="0" applyNumberFormat="1" applyFont="1" applyBorder="1" applyAlignment="1" applyProtection="1">
      <alignment horizontal="left"/>
    </xf>
    <xf numFmtId="173" fontId="40" fillId="0" borderId="44" xfId="0" applyNumberFormat="1" applyFont="1" applyBorder="1" applyAlignment="1" applyProtection="1">
      <alignment horizontal="left"/>
    </xf>
    <xf numFmtId="173" fontId="40" fillId="0" borderId="6" xfId="0" applyNumberFormat="1" applyFont="1" applyBorder="1" applyAlignment="1" applyProtection="1">
      <alignment horizontal="left"/>
    </xf>
    <xf numFmtId="0" fontId="29" fillId="0" borderId="36" xfId="0" applyFont="1" applyBorder="1" applyAlignment="1" applyProtection="1"/>
    <xf numFmtId="173" fontId="40" fillId="0" borderId="41" xfId="0" applyNumberFormat="1" applyFont="1" applyBorder="1" applyAlignment="1" applyProtection="1">
      <alignment horizontal="left"/>
    </xf>
    <xf numFmtId="0" fontId="29" fillId="0" borderId="42" xfId="0" applyFont="1" applyBorder="1" applyAlignment="1" applyProtection="1"/>
    <xf numFmtId="0" fontId="29" fillId="0" borderId="11" xfId="0" applyFont="1" applyBorder="1" applyAlignment="1" applyProtection="1">
      <alignment horizontal="left"/>
    </xf>
    <xf numFmtId="170" fontId="40" fillId="0" borderId="0" xfId="0" applyNumberFormat="1" applyFont="1" applyBorder="1" applyAlignment="1" applyProtection="1">
      <alignment horizontal="left" vertical="top"/>
    </xf>
    <xf numFmtId="0" fontId="29" fillId="0" borderId="36" xfId="0" applyFont="1" applyFill="1" applyBorder="1" applyAlignment="1" applyProtection="1"/>
    <xf numFmtId="0" fontId="29" fillId="0" borderId="42" xfId="0" applyFont="1" applyFill="1" applyBorder="1" applyAlignment="1" applyProtection="1"/>
    <xf numFmtId="170" fontId="40" fillId="0" borderId="30" xfId="0" applyNumberFormat="1" applyFont="1" applyBorder="1" applyAlignment="1" applyProtection="1">
      <alignment horizontal="left" vertical="top"/>
    </xf>
    <xf numFmtId="168" fontId="40" fillId="0" borderId="6" xfId="0" applyNumberFormat="1" applyFont="1" applyFill="1" applyBorder="1" applyAlignment="1" applyProtection="1">
      <alignment horizontal="left" vertical="top"/>
    </xf>
    <xf numFmtId="168" fontId="40" fillId="0" borderId="33" xfId="0" applyNumberFormat="1" applyFont="1" applyFill="1" applyBorder="1" applyAlignment="1" applyProtection="1">
      <alignment horizontal="left"/>
    </xf>
    <xf numFmtId="168" fontId="40" fillId="0" borderId="44" xfId="0" applyNumberFormat="1" applyFont="1" applyFill="1" applyBorder="1" applyAlignment="1" applyProtection="1">
      <alignment horizontal="left" vertical="top"/>
    </xf>
    <xf numFmtId="190" fontId="40" fillId="0" borderId="44" xfId="0" applyNumberFormat="1" applyFont="1" applyBorder="1" applyAlignment="1" applyProtection="1">
      <alignment horizontal="left"/>
    </xf>
    <xf numFmtId="168" fontId="40" fillId="0" borderId="44" xfId="0" applyNumberFormat="1" applyFont="1" applyFill="1" applyBorder="1" applyAlignment="1" applyProtection="1">
      <alignment horizontal="left"/>
    </xf>
    <xf numFmtId="168" fontId="40" fillId="0" borderId="11" xfId="0" applyNumberFormat="1" applyFont="1" applyFill="1" applyBorder="1" applyAlignment="1" applyProtection="1">
      <alignment horizontal="left"/>
    </xf>
    <xf numFmtId="168" fontId="40" fillId="0" borderId="0" xfId="0" applyNumberFormat="1" applyFont="1" applyFill="1" applyBorder="1" applyAlignment="1" applyProtection="1">
      <alignment horizontal="left"/>
    </xf>
    <xf numFmtId="168" fontId="40" fillId="0" borderId="41" xfId="0" applyNumberFormat="1" applyFont="1" applyFill="1" applyBorder="1" applyAlignment="1" applyProtection="1">
      <alignment horizontal="left"/>
    </xf>
    <xf numFmtId="173" fontId="40" fillId="0" borderId="33" xfId="0" applyNumberFormat="1" applyFont="1" applyFill="1" applyBorder="1" applyAlignment="1" applyProtection="1">
      <alignment horizontal="left"/>
    </xf>
    <xf numFmtId="0" fontId="29" fillId="0" borderId="0" xfId="0" applyFont="1" applyFill="1" applyProtection="1"/>
    <xf numFmtId="173" fontId="40" fillId="0" borderId="44" xfId="0" applyNumberFormat="1" applyFont="1" applyFill="1" applyBorder="1" applyAlignment="1" applyProtection="1">
      <alignment horizontal="left"/>
    </xf>
    <xf numFmtId="173" fontId="40" fillId="0" borderId="6" xfId="0" applyNumberFormat="1" applyFont="1" applyFill="1" applyBorder="1" applyAlignment="1" applyProtection="1">
      <alignment horizontal="left"/>
    </xf>
    <xf numFmtId="173" fontId="40" fillId="0" borderId="33" xfId="0" applyNumberFormat="1" applyFont="1" applyFill="1" applyBorder="1" applyAlignment="1" applyProtection="1">
      <alignment horizontal="left" vertical="top"/>
    </xf>
    <xf numFmtId="168" fontId="40" fillId="0" borderId="44" xfId="0" applyNumberFormat="1" applyFont="1" applyBorder="1" applyAlignment="1" applyProtection="1">
      <alignment horizontal="left"/>
    </xf>
    <xf numFmtId="168" fontId="40" fillId="0" borderId="6" xfId="0" applyNumberFormat="1" applyFont="1" applyBorder="1" applyAlignment="1" applyProtection="1">
      <alignment horizontal="left"/>
    </xf>
    <xf numFmtId="0" fontId="40" fillId="0" borderId="6" xfId="0" applyNumberFormat="1" applyFont="1" applyFill="1" applyBorder="1" applyAlignment="1" applyProtection="1">
      <alignment horizontal="left"/>
    </xf>
    <xf numFmtId="0" fontId="40" fillId="0" borderId="6" xfId="0" applyNumberFormat="1" applyFont="1" applyBorder="1" applyAlignment="1" applyProtection="1">
      <alignment horizontal="left"/>
    </xf>
    <xf numFmtId="168" fontId="40" fillId="0" borderId="0" xfId="0" applyNumberFormat="1" applyFont="1" applyBorder="1" applyAlignment="1" applyProtection="1">
      <alignment horizontal="left"/>
    </xf>
    <xf numFmtId="168" fontId="40" fillId="0" borderId="30" xfId="0" applyNumberFormat="1" applyFont="1" applyBorder="1" applyAlignment="1" applyProtection="1">
      <alignment horizontal="left"/>
    </xf>
    <xf numFmtId="0" fontId="29" fillId="0" borderId="30" xfId="0" applyNumberFormat="1" applyFont="1" applyFill="1" applyBorder="1" applyAlignment="1" applyProtection="1">
      <alignment horizontal="left"/>
    </xf>
    <xf numFmtId="167" fontId="29" fillId="0" borderId="0" xfId="0" applyNumberFormat="1" applyFont="1" applyBorder="1" applyAlignment="1" applyProtection="1">
      <alignment horizontal="left"/>
    </xf>
    <xf numFmtId="167" fontId="29" fillId="0" borderId="36" xfId="0" applyNumberFormat="1" applyFont="1" applyBorder="1" applyAlignment="1" applyProtection="1">
      <alignment horizontal="left"/>
    </xf>
    <xf numFmtId="0" fontId="22" fillId="0" borderId="36" xfId="0" applyFont="1" applyBorder="1" applyProtection="1"/>
    <xf numFmtId="0" fontId="40" fillId="0" borderId="0" xfId="0" applyNumberFormat="1" applyFont="1" applyBorder="1" applyAlignment="1" applyProtection="1">
      <alignment horizontal="left"/>
    </xf>
    <xf numFmtId="0" fontId="40" fillId="0" borderId="0" xfId="0" applyNumberFormat="1" applyFont="1" applyFill="1" applyBorder="1" applyAlignment="1" applyProtection="1">
      <alignment horizontal="left"/>
    </xf>
    <xf numFmtId="168" fontId="40" fillId="0" borderId="41" xfId="0" applyNumberFormat="1" applyFont="1" applyBorder="1" applyAlignment="1" applyProtection="1">
      <alignment horizontal="left"/>
    </xf>
    <xf numFmtId="0" fontId="22" fillId="0" borderId="36" xfId="0" applyFont="1" applyBorder="1" applyAlignment="1" applyProtection="1">
      <alignment vertical="center"/>
    </xf>
    <xf numFmtId="0" fontId="29" fillId="0" borderId="45" xfId="0" applyFont="1" applyFill="1" applyBorder="1" applyAlignment="1" applyProtection="1"/>
    <xf numFmtId="173" fontId="40" fillId="0" borderId="41" xfId="0" applyNumberFormat="1" applyFont="1" applyFill="1" applyBorder="1" applyAlignment="1" applyProtection="1">
      <alignment horizontal="left"/>
    </xf>
    <xf numFmtId="172" fontId="40" fillId="0" borderId="44" xfId="0" applyNumberFormat="1" applyFont="1" applyBorder="1" applyAlignment="1" applyProtection="1">
      <alignment horizontal="left"/>
    </xf>
    <xf numFmtId="172" fontId="40" fillId="0" borderId="6" xfId="0" applyNumberFormat="1" applyFont="1" applyBorder="1" applyAlignment="1" applyProtection="1">
      <alignment horizontal="left"/>
    </xf>
    <xf numFmtId="0" fontId="29" fillId="0" borderId="36" xfId="0" applyFont="1" applyBorder="1" applyProtection="1"/>
    <xf numFmtId="172" fontId="40" fillId="0" borderId="41" xfId="0" applyNumberFormat="1" applyFont="1" applyBorder="1" applyAlignment="1" applyProtection="1">
      <alignment horizontal="left"/>
    </xf>
    <xf numFmtId="172" fontId="40" fillId="9" borderId="44" xfId="0" applyNumberFormat="1" applyFont="1" applyFill="1" applyBorder="1" applyAlignment="1" applyProtection="1">
      <alignment horizontal="left"/>
    </xf>
    <xf numFmtId="0" fontId="29" fillId="9" borderId="45" xfId="0" applyFont="1" applyFill="1" applyBorder="1" applyAlignment="1" applyProtection="1"/>
    <xf numFmtId="0" fontId="29" fillId="9" borderId="11" xfId="0" applyFont="1" applyFill="1" applyBorder="1" applyAlignment="1" applyProtection="1"/>
    <xf numFmtId="172" fontId="40" fillId="9" borderId="6" xfId="0" applyNumberFormat="1" applyFont="1" applyFill="1" applyBorder="1" applyAlignment="1" applyProtection="1">
      <alignment horizontal="left"/>
    </xf>
    <xf numFmtId="172" fontId="40" fillId="9" borderId="41" xfId="0" applyNumberFormat="1" applyFont="1" applyFill="1" applyBorder="1" applyAlignment="1" applyProtection="1">
      <alignment horizontal="left"/>
    </xf>
    <xf numFmtId="0" fontId="29" fillId="9" borderId="36" xfId="0" applyFont="1" applyFill="1" applyBorder="1" applyAlignment="1" applyProtection="1"/>
    <xf numFmtId="0" fontId="29" fillId="9" borderId="0" xfId="0" applyFont="1" applyFill="1" applyBorder="1" applyAlignment="1" applyProtection="1"/>
    <xf numFmtId="172" fontId="29" fillId="9" borderId="6" xfId="0" applyNumberFormat="1" applyFont="1" applyFill="1" applyBorder="1" applyAlignment="1" applyProtection="1">
      <alignment horizontal="left"/>
    </xf>
    <xf numFmtId="172" fontId="29" fillId="9" borderId="41" xfId="0" applyNumberFormat="1" applyFont="1" applyFill="1" applyBorder="1" applyAlignment="1" applyProtection="1">
      <alignment horizontal="left"/>
    </xf>
    <xf numFmtId="172" fontId="29" fillId="0" borderId="6" xfId="0" applyNumberFormat="1" applyFont="1" applyBorder="1" applyAlignment="1" applyProtection="1">
      <alignment horizontal="left"/>
    </xf>
    <xf numFmtId="172" fontId="29" fillId="0" borderId="41" xfId="0" applyNumberFormat="1" applyFont="1" applyBorder="1" applyAlignment="1" applyProtection="1"/>
    <xf numFmtId="168" fontId="40" fillId="9" borderId="33" xfId="0" applyNumberFormat="1" applyFont="1" applyFill="1" applyBorder="1" applyAlignment="1" applyProtection="1">
      <alignment horizontal="left"/>
    </xf>
    <xf numFmtId="0" fontId="22" fillId="0" borderId="36" xfId="0" applyFont="1" applyFill="1" applyBorder="1" applyAlignment="1" applyProtection="1">
      <alignment horizontal="left" vertical="center"/>
    </xf>
    <xf numFmtId="0" fontId="22" fillId="0" borderId="0" xfId="0" applyFont="1" applyAlignment="1" applyProtection="1">
      <alignment horizontal="left" vertical="center"/>
    </xf>
    <xf numFmtId="0" fontId="40" fillId="9" borderId="0" xfId="0" applyNumberFormat="1" applyFont="1" applyFill="1" applyBorder="1" applyAlignment="1" applyProtection="1">
      <alignment horizontal="left"/>
    </xf>
    <xf numFmtId="173" fontId="40" fillId="0" borderId="55" xfId="0" applyNumberFormat="1" applyFont="1" applyBorder="1" applyAlignment="1" applyProtection="1">
      <alignment horizontal="left"/>
    </xf>
    <xf numFmtId="0" fontId="40" fillId="0" borderId="9" xfId="0" applyNumberFormat="1" applyFont="1" applyBorder="1" applyAlignment="1" applyProtection="1">
      <alignment horizontal="left"/>
    </xf>
    <xf numFmtId="173" fontId="40" fillId="0" borderId="0" xfId="0" applyNumberFormat="1" applyFont="1" applyFill="1" applyBorder="1" applyAlignment="1" applyProtection="1">
      <alignment horizontal="left"/>
    </xf>
    <xf numFmtId="0" fontId="29" fillId="0" borderId="38" xfId="0" applyFont="1" applyBorder="1" applyAlignment="1" applyProtection="1">
      <alignment horizontal="center" vertical="center"/>
    </xf>
    <xf numFmtId="0" fontId="29" fillId="16" borderId="23" xfId="0" applyFont="1" applyFill="1" applyBorder="1" applyAlignment="1" applyProtection="1"/>
    <xf numFmtId="184" fontId="40" fillId="0" borderId="6" xfId="0" applyNumberFormat="1" applyFont="1" applyBorder="1" applyAlignment="1" applyProtection="1">
      <alignment horizontal="left"/>
    </xf>
    <xf numFmtId="184" fontId="40" fillId="0" borderId="41" xfId="0" applyNumberFormat="1" applyFont="1" applyBorder="1" applyAlignment="1" applyProtection="1">
      <alignment horizontal="left"/>
    </xf>
    <xf numFmtId="184" fontId="40" fillId="0" borderId="41" xfId="0" applyNumberFormat="1" applyFont="1" applyBorder="1" applyAlignment="1" applyProtection="1">
      <alignment horizontal="left" vertical="top"/>
    </xf>
    <xf numFmtId="184" fontId="40" fillId="0" borderId="41" xfId="0" applyNumberFormat="1" applyFont="1" applyFill="1" applyBorder="1" applyAlignment="1" applyProtection="1">
      <alignment horizontal="left"/>
    </xf>
    <xf numFmtId="184" fontId="40" fillId="0" borderId="6" xfId="0" applyNumberFormat="1" applyFont="1" applyFill="1" applyBorder="1" applyAlignment="1" applyProtection="1">
      <alignment horizontal="left"/>
    </xf>
    <xf numFmtId="0" fontId="1" fillId="0" borderId="36" xfId="0" applyFont="1" applyFill="1" applyBorder="1" applyProtection="1"/>
    <xf numFmtId="0" fontId="1" fillId="0" borderId="0" xfId="0" applyFont="1" applyFill="1" applyProtection="1"/>
    <xf numFmtId="184" fontId="40" fillId="0" borderId="44" xfId="0" applyNumberFormat="1" applyFont="1" applyBorder="1" applyAlignment="1" applyProtection="1">
      <alignment horizontal="left"/>
    </xf>
    <xf numFmtId="0" fontId="29" fillId="0" borderId="6" xfId="0" applyFont="1" applyBorder="1" applyAlignment="1" applyProtection="1"/>
    <xf numFmtId="0" fontId="29" fillId="0" borderId="41" xfId="0" applyFont="1" applyBorder="1" applyAlignment="1" applyProtection="1"/>
    <xf numFmtId="185" fontId="40" fillId="0" borderId="6" xfId="0" applyNumberFormat="1" applyFont="1" applyFill="1" applyBorder="1" applyAlignment="1" applyProtection="1">
      <alignment horizontal="left"/>
    </xf>
    <xf numFmtId="185" fontId="40" fillId="0" borderId="33" xfId="0" applyNumberFormat="1" applyFont="1" applyFill="1" applyBorder="1" applyAlignment="1" applyProtection="1">
      <alignment horizontal="left"/>
    </xf>
    <xf numFmtId="185" fontId="40" fillId="0" borderId="44" xfId="0" applyNumberFormat="1" applyFont="1" applyFill="1" applyBorder="1" applyAlignment="1" applyProtection="1">
      <alignment horizontal="left"/>
    </xf>
    <xf numFmtId="185" fontId="40" fillId="0" borderId="6" xfId="0" applyNumberFormat="1" applyFont="1" applyBorder="1" applyAlignment="1" applyProtection="1">
      <alignment horizontal="left"/>
    </xf>
    <xf numFmtId="185" fontId="40" fillId="0" borderId="41" xfId="0" applyNumberFormat="1" applyFont="1" applyBorder="1" applyAlignment="1" applyProtection="1">
      <alignment horizontal="left"/>
    </xf>
    <xf numFmtId="14" fontId="23" fillId="0" borderId="36" xfId="0" applyNumberFormat="1" applyFont="1" applyFill="1" applyBorder="1" applyProtection="1"/>
    <xf numFmtId="170" fontId="40" fillId="0" borderId="30" xfId="0" applyNumberFormat="1" applyFont="1" applyFill="1" applyBorder="1" applyAlignment="1" applyProtection="1">
      <alignment horizontal="left" vertical="center"/>
    </xf>
    <xf numFmtId="184" fontId="40" fillId="0" borderId="33" xfId="0" applyNumberFormat="1" applyFont="1" applyBorder="1" applyAlignment="1" applyProtection="1">
      <alignment horizontal="left"/>
    </xf>
    <xf numFmtId="184" fontId="40" fillId="0" borderId="44" xfId="0" applyNumberFormat="1" applyFont="1" applyFill="1" applyBorder="1" applyAlignment="1" applyProtection="1">
      <alignment horizontal="left"/>
    </xf>
    <xf numFmtId="0" fontId="29" fillId="0" borderId="10" xfId="0" applyFont="1" applyBorder="1" applyAlignment="1" applyProtection="1">
      <alignment horizontal="center" vertical="center"/>
    </xf>
    <xf numFmtId="184" fontId="40" fillId="0" borderId="33" xfId="0" applyNumberFormat="1" applyFont="1" applyFill="1" applyBorder="1" applyAlignment="1" applyProtection="1">
      <alignment horizontal="left"/>
    </xf>
    <xf numFmtId="185" fontId="40" fillId="0" borderId="41" xfId="0" applyNumberFormat="1" applyFont="1" applyFill="1" applyBorder="1" applyAlignment="1" applyProtection="1">
      <alignment horizontal="left"/>
    </xf>
    <xf numFmtId="185" fontId="40" fillId="0" borderId="33" xfId="0" applyNumberFormat="1" applyFont="1" applyBorder="1" applyAlignment="1" applyProtection="1">
      <alignment horizontal="left"/>
    </xf>
    <xf numFmtId="185" fontId="40" fillId="0" borderId="44" xfId="0" applyNumberFormat="1" applyFont="1" applyBorder="1" applyAlignment="1" applyProtection="1">
      <alignment horizontal="left"/>
    </xf>
    <xf numFmtId="0" fontId="29" fillId="0" borderId="0" xfId="0" applyFont="1" applyBorder="1" applyAlignment="1" applyProtection="1">
      <alignment wrapText="1"/>
    </xf>
    <xf numFmtId="185" fontId="40" fillId="0" borderId="44" xfId="0" applyNumberFormat="1" applyFont="1" applyFill="1" applyBorder="1" applyAlignment="1" applyProtection="1">
      <alignment horizontal="left" vertical="top"/>
    </xf>
    <xf numFmtId="0" fontId="22" fillId="0" borderId="0" xfId="0" applyFont="1" applyBorder="1" applyAlignment="1" applyProtection="1">
      <alignment vertical="center"/>
    </xf>
    <xf numFmtId="170" fontId="52" fillId="0" borderId="0" xfId="0" applyNumberFormat="1" applyFont="1" applyFill="1" applyBorder="1" applyAlignment="1" applyProtection="1">
      <alignment horizontal="left"/>
    </xf>
    <xf numFmtId="0" fontId="53" fillId="0" borderId="0" xfId="0" applyFont="1" applyFill="1" applyBorder="1" applyAlignment="1" applyProtection="1"/>
    <xf numFmtId="0" fontId="53" fillId="0" borderId="36" xfId="0" applyFont="1" applyFill="1" applyBorder="1" applyProtection="1"/>
    <xf numFmtId="0" fontId="53" fillId="0" borderId="0" xfId="0" applyFont="1" applyFill="1" applyProtection="1"/>
    <xf numFmtId="170" fontId="52" fillId="0" borderId="30" xfId="0" applyNumberFormat="1" applyFont="1" applyFill="1" applyBorder="1" applyAlignment="1" applyProtection="1">
      <alignment horizontal="left"/>
    </xf>
    <xf numFmtId="178" fontId="40" fillId="0" borderId="6" xfId="0" applyNumberFormat="1" applyFont="1" applyFill="1" applyBorder="1" applyAlignment="1" applyProtection="1">
      <alignment horizontal="left"/>
    </xf>
    <xf numFmtId="178" fontId="40" fillId="0" borderId="41" xfId="0" applyNumberFormat="1" applyFont="1" applyFill="1" applyBorder="1" applyAlignment="1" applyProtection="1">
      <alignment horizontal="left"/>
    </xf>
    <xf numFmtId="0" fontId="29" fillId="0" borderId="30" xfId="0" applyFont="1" applyFill="1" applyBorder="1" applyAlignment="1" applyProtection="1"/>
    <xf numFmtId="0" fontId="29" fillId="0" borderId="10" xfId="0" applyFont="1" applyFill="1" applyBorder="1" applyAlignment="1" applyProtection="1">
      <alignment horizontal="center" vertical="center"/>
    </xf>
    <xf numFmtId="185" fontId="40" fillId="0" borderId="21" xfId="0" applyNumberFormat="1" applyFont="1" applyFill="1" applyBorder="1" applyAlignment="1" applyProtection="1">
      <alignment horizontal="left"/>
    </xf>
    <xf numFmtId="185" fontId="40" fillId="0" borderId="21" xfId="0" applyNumberFormat="1" applyFont="1" applyBorder="1" applyAlignment="1" applyProtection="1">
      <alignment horizontal="left"/>
    </xf>
    <xf numFmtId="185" fontId="40" fillId="0" borderId="33" xfId="0" applyNumberFormat="1" applyFont="1" applyBorder="1" applyAlignment="1" applyProtection="1">
      <alignment horizontal="left" vertical="top"/>
    </xf>
    <xf numFmtId="179" fontId="40" fillId="0" borderId="6" xfId="0" applyNumberFormat="1" applyFont="1" applyBorder="1" applyAlignment="1" applyProtection="1">
      <alignment horizontal="left"/>
    </xf>
    <xf numFmtId="179" fontId="40" fillId="0" borderId="41" xfId="0" applyNumberFormat="1" applyFont="1" applyBorder="1" applyAlignment="1" applyProtection="1">
      <alignment horizontal="left"/>
    </xf>
    <xf numFmtId="185" fontId="40" fillId="0" borderId="8" xfId="0" applyNumberFormat="1" applyFont="1" applyFill="1" applyBorder="1" applyAlignment="1" applyProtection="1">
      <alignment horizontal="left"/>
    </xf>
    <xf numFmtId="0" fontId="29" fillId="0" borderId="23" xfId="0" applyFont="1" applyFill="1" applyBorder="1" applyAlignment="1" applyProtection="1">
      <alignment horizontal="left"/>
    </xf>
    <xf numFmtId="0" fontId="29" fillId="0" borderId="58" xfId="0" applyFont="1" applyFill="1" applyBorder="1" applyAlignment="1" applyProtection="1"/>
    <xf numFmtId="0" fontId="29" fillId="0" borderId="23" xfId="0" applyFont="1" applyFill="1" applyBorder="1" applyAlignment="1" applyProtection="1"/>
    <xf numFmtId="0" fontId="29" fillId="0" borderId="43" xfId="0" applyFont="1" applyFill="1" applyBorder="1" applyAlignment="1" applyProtection="1"/>
    <xf numFmtId="167" fontId="40" fillId="0" borderId="0" xfId="0" applyNumberFormat="1" applyFont="1" applyBorder="1" applyAlignment="1" applyProtection="1">
      <alignment horizontal="left"/>
    </xf>
    <xf numFmtId="167" fontId="29" fillId="0" borderId="11" xfId="0" applyNumberFormat="1" applyFont="1" applyBorder="1" applyAlignment="1" applyProtection="1">
      <alignment horizontal="left"/>
    </xf>
    <xf numFmtId="170" fontId="29" fillId="0" borderId="19" xfId="0" applyNumberFormat="1" applyFont="1" applyFill="1" applyBorder="1" applyAlignment="1" applyProtection="1">
      <alignment horizontal="left"/>
    </xf>
    <xf numFmtId="167" fontId="40" fillId="0" borderId="0" xfId="0" applyNumberFormat="1" applyFont="1" applyFill="1" applyBorder="1" applyAlignment="1" applyProtection="1">
      <alignment horizontal="left"/>
    </xf>
    <xf numFmtId="184" fontId="40" fillId="0" borderId="44" xfId="0" applyNumberFormat="1" applyFont="1" applyFill="1" applyBorder="1" applyAlignment="1" applyProtection="1">
      <alignment horizontal="left" vertical="top"/>
    </xf>
    <xf numFmtId="170" fontId="29" fillId="0" borderId="30" xfId="0" applyNumberFormat="1" applyFont="1" applyFill="1" applyBorder="1" applyAlignment="1" applyProtection="1">
      <alignment horizontal="left"/>
    </xf>
    <xf numFmtId="167" fontId="29" fillId="0" borderId="42" xfId="0" applyNumberFormat="1" applyFont="1" applyFill="1" applyBorder="1" applyAlignment="1" applyProtection="1">
      <alignment horizontal="left"/>
    </xf>
    <xf numFmtId="0" fontId="29" fillId="0" borderId="7" xfId="0" applyFont="1" applyBorder="1" applyAlignment="1" applyProtection="1">
      <alignment horizontal="center" vertical="center"/>
    </xf>
    <xf numFmtId="175" fontId="40" fillId="0" borderId="33" xfId="0" applyNumberFormat="1" applyFont="1" applyBorder="1" applyAlignment="1" applyProtection="1">
      <alignment horizontal="left"/>
    </xf>
    <xf numFmtId="0" fontId="22" fillId="0" borderId="19" xfId="0" applyFont="1" applyBorder="1" applyAlignment="1" applyProtection="1"/>
    <xf numFmtId="175" fontId="40" fillId="0" borderId="44" xfId="0" applyNumberFormat="1" applyFont="1" applyBorder="1" applyAlignment="1" applyProtection="1">
      <alignment horizontal="left"/>
    </xf>
    <xf numFmtId="175" fontId="40" fillId="0" borderId="11" xfId="0" applyNumberFormat="1" applyFont="1" applyBorder="1" applyAlignment="1" applyProtection="1">
      <alignment horizontal="left"/>
    </xf>
    <xf numFmtId="175" fontId="40" fillId="0" borderId="19" xfId="0" applyNumberFormat="1" applyFont="1" applyBorder="1" applyAlignment="1" applyProtection="1">
      <alignment horizontal="left"/>
    </xf>
    <xf numFmtId="0" fontId="22" fillId="28" borderId="19" xfId="0" applyFont="1" applyFill="1" applyBorder="1" applyAlignment="1" applyProtection="1">
      <alignment vertical="center"/>
    </xf>
    <xf numFmtId="175" fontId="40" fillId="0" borderId="6" xfId="0" applyNumberFormat="1" applyFont="1" applyFill="1" applyBorder="1" applyAlignment="1" applyProtection="1">
      <alignment horizontal="left"/>
    </xf>
    <xf numFmtId="0" fontId="22" fillId="0" borderId="0" xfId="0" applyFont="1" applyBorder="1" applyAlignment="1" applyProtection="1"/>
    <xf numFmtId="175" fontId="40" fillId="0" borderId="6" xfId="0" applyNumberFormat="1" applyFont="1" applyBorder="1" applyAlignment="1" applyProtection="1">
      <alignment horizontal="left"/>
    </xf>
    <xf numFmtId="0" fontId="22" fillId="0" borderId="0" xfId="0" applyFont="1" applyFill="1" applyBorder="1" applyAlignment="1" applyProtection="1"/>
    <xf numFmtId="0" fontId="22" fillId="26" borderId="19" xfId="0" applyFont="1" applyFill="1" applyBorder="1" applyAlignment="1" applyProtection="1">
      <alignment horizontal="left" vertical="center"/>
    </xf>
    <xf numFmtId="0" fontId="22" fillId="0" borderId="0" xfId="0" applyFont="1" applyFill="1" applyAlignment="1" applyProtection="1">
      <alignment horizontal="left" vertical="center"/>
    </xf>
    <xf numFmtId="175" fontId="40" fillId="0" borderId="33" xfId="0" applyNumberFormat="1" applyFont="1" applyFill="1" applyBorder="1" applyAlignment="1" applyProtection="1">
      <alignment horizontal="left"/>
    </xf>
    <xf numFmtId="175" fontId="40" fillId="0" borderId="33" xfId="0" applyNumberFormat="1" applyFont="1" applyFill="1" applyBorder="1" applyAlignment="1" applyProtection="1">
      <alignment horizontal="left" vertical="top"/>
    </xf>
    <xf numFmtId="176" fontId="40" fillId="0" borderId="6" xfId="0" applyNumberFormat="1" applyFont="1" applyBorder="1" applyAlignment="1" applyProtection="1">
      <alignment horizontal="left"/>
    </xf>
    <xf numFmtId="176" fontId="40" fillId="0" borderId="44" xfId="0" applyNumberFormat="1" applyFont="1" applyBorder="1" applyAlignment="1" applyProtection="1">
      <alignment horizontal="left"/>
    </xf>
    <xf numFmtId="0" fontId="29" fillId="0" borderId="6" xfId="0" applyFont="1" applyBorder="1" applyAlignment="1" applyProtection="1">
      <alignment horizontal="left"/>
    </xf>
    <xf numFmtId="176" fontId="40" fillId="0" borderId="41" xfId="0" applyNumberFormat="1" applyFont="1" applyBorder="1" applyAlignment="1" applyProtection="1">
      <alignment horizontal="left"/>
    </xf>
    <xf numFmtId="175" fontId="40" fillId="0" borderId="6" xfId="0" applyNumberFormat="1" applyFont="1" applyBorder="1" applyAlignment="1" applyProtection="1">
      <alignment horizontal="left" vertical="top"/>
    </xf>
    <xf numFmtId="0" fontId="29" fillId="0" borderId="31" xfId="0" applyFont="1" applyFill="1" applyBorder="1" applyAlignment="1" applyProtection="1">
      <alignment horizontal="center" vertical="center"/>
    </xf>
    <xf numFmtId="176" fontId="40" fillId="0" borderId="6" xfId="0" applyNumberFormat="1" applyFont="1" applyFill="1" applyBorder="1" applyAlignment="1" applyProtection="1">
      <alignment horizontal="left"/>
    </xf>
    <xf numFmtId="0" fontId="40" fillId="0" borderId="0" xfId="0" applyFont="1" applyBorder="1" applyAlignment="1" applyProtection="1">
      <alignment horizontal="left"/>
    </xf>
    <xf numFmtId="176" fontId="40" fillId="0" borderId="41" xfId="0" applyNumberFormat="1" applyFont="1" applyFill="1" applyBorder="1" applyAlignment="1" applyProtection="1">
      <alignment horizontal="left"/>
    </xf>
    <xf numFmtId="176" fontId="40" fillId="0" borderId="33" xfId="0" applyNumberFormat="1" applyFont="1" applyBorder="1" applyAlignment="1" applyProtection="1">
      <alignment horizontal="left"/>
    </xf>
    <xf numFmtId="176" fontId="40" fillId="0" borderId="44" xfId="0" applyNumberFormat="1" applyFont="1" applyFill="1" applyBorder="1" applyAlignment="1" applyProtection="1">
      <alignment horizontal="left"/>
    </xf>
    <xf numFmtId="165" fontId="40" fillId="0" borderId="6" xfId="0" applyNumberFormat="1" applyFont="1" applyBorder="1" applyAlignment="1" applyProtection="1">
      <alignment horizontal="left"/>
    </xf>
    <xf numFmtId="165" fontId="40" fillId="0" borderId="41" xfId="0" applyNumberFormat="1" applyFont="1" applyBorder="1" applyAlignment="1" applyProtection="1">
      <alignment horizontal="left"/>
    </xf>
    <xf numFmtId="0" fontId="23" fillId="0" borderId="36" xfId="0" applyFont="1" applyFill="1" applyBorder="1" applyProtection="1"/>
    <xf numFmtId="0" fontId="23" fillId="0" borderId="0" xfId="0" applyFont="1" applyFill="1" applyProtection="1"/>
    <xf numFmtId="180" fontId="40" fillId="0" borderId="6" xfId="0" applyNumberFormat="1" applyFont="1" applyBorder="1" applyAlignment="1" applyProtection="1">
      <alignment horizontal="left"/>
    </xf>
    <xf numFmtId="180" fontId="40" fillId="0" borderId="41" xfId="0" applyNumberFormat="1" applyFont="1" applyBorder="1" applyAlignment="1" applyProtection="1">
      <alignment horizontal="left"/>
    </xf>
    <xf numFmtId="180" fontId="40" fillId="0" borderId="33" xfId="0" applyNumberFormat="1" applyFont="1" applyFill="1" applyBorder="1" applyAlignment="1" applyProtection="1">
      <alignment horizontal="left"/>
    </xf>
    <xf numFmtId="0" fontId="29" fillId="0" borderId="19" xfId="0" applyFont="1" applyBorder="1" applyAlignment="1" applyProtection="1">
      <alignment horizontal="left" wrapText="1"/>
    </xf>
    <xf numFmtId="180" fontId="40" fillId="0" borderId="33" xfId="0" applyNumberFormat="1" applyFont="1" applyBorder="1" applyAlignment="1" applyProtection="1">
      <alignment horizontal="left"/>
    </xf>
    <xf numFmtId="180" fontId="40" fillId="0" borderId="44" xfId="0" applyNumberFormat="1" applyFont="1" applyFill="1" applyBorder="1" applyAlignment="1" applyProtection="1">
      <alignment horizontal="left"/>
    </xf>
    <xf numFmtId="187" fontId="40" fillId="0" borderId="33" xfId="0" applyNumberFormat="1" applyFont="1" applyFill="1" applyBorder="1" applyAlignment="1" applyProtection="1">
      <alignment horizontal="left"/>
    </xf>
    <xf numFmtId="187" fontId="40" fillId="0" borderId="6" xfId="0" applyNumberFormat="1" applyFont="1" applyFill="1" applyBorder="1" applyAlignment="1" applyProtection="1">
      <alignment horizontal="left"/>
    </xf>
    <xf numFmtId="0" fontId="29" fillId="0" borderId="48" xfId="0" applyFont="1" applyBorder="1" applyAlignment="1" applyProtection="1">
      <alignment horizontal="left" vertical="center"/>
    </xf>
    <xf numFmtId="0" fontId="29" fillId="0" borderId="49" xfId="0" applyFont="1" applyBorder="1" applyAlignment="1" applyProtection="1">
      <alignment horizontal="left"/>
    </xf>
    <xf numFmtId="0" fontId="29" fillId="0" borderId="49" xfId="0" applyFont="1" applyBorder="1" applyAlignment="1" applyProtection="1"/>
    <xf numFmtId="49" fontId="29" fillId="0" borderId="49" xfId="0" applyNumberFormat="1" applyFont="1" applyBorder="1" applyAlignment="1" applyProtection="1">
      <alignment horizontal="center" vertical="center"/>
    </xf>
    <xf numFmtId="0" fontId="29" fillId="0" borderId="49"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36"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40" fillId="21" borderId="34" xfId="35" applyFont="1" applyFill="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0" fontId="29" fillId="0" borderId="36" xfId="0" applyFont="1" applyBorder="1" applyAlignment="1" applyProtection="1">
      <alignment horizontal="center" vertical="top"/>
      <protection locked="0"/>
    </xf>
    <xf numFmtId="0" fontId="29" fillId="0" borderId="36" xfId="0" applyFont="1" applyFill="1" applyBorder="1" applyAlignment="1" applyProtection="1">
      <alignment horizontal="center" vertical="center"/>
      <protection locked="0"/>
    </xf>
    <xf numFmtId="0" fontId="29" fillId="0" borderId="36" xfId="0" applyFont="1" applyFill="1" applyBorder="1" applyAlignment="1" applyProtection="1">
      <alignment horizontal="center" vertical="top"/>
      <protection locked="0"/>
    </xf>
    <xf numFmtId="0" fontId="29" fillId="0" borderId="36" xfId="0" applyFont="1" applyBorder="1" applyAlignment="1" applyProtection="1">
      <alignment horizontal="left" vertical="center"/>
      <protection locked="0"/>
    </xf>
    <xf numFmtId="0" fontId="53" fillId="0" borderId="36" xfId="0" applyFont="1" applyFill="1" applyBorder="1" applyAlignment="1" applyProtection="1">
      <alignment horizontal="center" vertical="center"/>
      <protection locked="0"/>
    </xf>
    <xf numFmtId="0" fontId="29" fillId="0" borderId="36" xfId="0" applyFont="1" applyFill="1" applyBorder="1" applyAlignment="1" applyProtection="1">
      <alignment horizontal="left" vertical="center"/>
      <protection locked="0"/>
    </xf>
    <xf numFmtId="0" fontId="29" fillId="0" borderId="0" xfId="0" applyFont="1" applyBorder="1" applyAlignment="1" applyProtection="1">
      <alignment horizontal="left" vertical="center"/>
    </xf>
    <xf numFmtId="0" fontId="29" fillId="0" borderId="0" xfId="0" applyFont="1" applyAlignment="1" applyProtection="1">
      <alignment horizontal="left" vertical="center"/>
    </xf>
    <xf numFmtId="173" fontId="40" fillId="0" borderId="6" xfId="0" applyNumberFormat="1" applyFont="1" applyBorder="1" applyAlignment="1" applyProtection="1">
      <alignment horizontal="left" vertical="top"/>
    </xf>
    <xf numFmtId="0" fontId="29" fillId="0" borderId="0" xfId="0" applyFont="1" applyBorder="1" applyAlignment="1" applyProtection="1">
      <alignment vertical="top"/>
    </xf>
    <xf numFmtId="173" fontId="40" fillId="0" borderId="44" xfId="0" applyNumberFormat="1" applyFont="1" applyBorder="1" applyAlignment="1" applyProtection="1">
      <alignment horizontal="left" vertical="top"/>
    </xf>
    <xf numFmtId="0" fontId="29" fillId="25" borderId="22" xfId="0" applyFont="1" applyFill="1" applyBorder="1" applyProtection="1"/>
    <xf numFmtId="0" fontId="29" fillId="0" borderId="0" xfId="0" applyFont="1" applyBorder="1" applyAlignment="1" applyProtection="1">
      <alignment horizontal="left" vertical="top" wrapText="1"/>
    </xf>
    <xf numFmtId="173" fontId="40" fillId="0" borderId="41" xfId="0" applyNumberFormat="1" applyFont="1" applyBorder="1" applyAlignment="1" applyProtection="1">
      <alignment horizontal="left" vertical="top"/>
    </xf>
    <xf numFmtId="173" fontId="40" fillId="0" borderId="6" xfId="0" applyNumberFormat="1" applyFont="1" applyFill="1" applyBorder="1" applyAlignment="1" applyProtection="1">
      <alignment horizontal="left" vertical="top"/>
    </xf>
    <xf numFmtId="170" fontId="40" fillId="0" borderId="0" xfId="0" applyNumberFormat="1" applyFont="1" applyFill="1" applyBorder="1" applyAlignment="1" applyProtection="1">
      <alignment horizontal="left" vertical="top"/>
    </xf>
    <xf numFmtId="0" fontId="29" fillId="0" borderId="36" xfId="0" applyFont="1" applyFill="1" applyBorder="1" applyAlignment="1" applyProtection="1">
      <alignment vertical="top"/>
    </xf>
    <xf numFmtId="173" fontId="40" fillId="0" borderId="41" xfId="0" applyNumberFormat="1" applyFont="1" applyFill="1" applyBorder="1" applyAlignment="1" applyProtection="1">
      <alignment horizontal="left" vertical="top"/>
    </xf>
    <xf numFmtId="173" fontId="40" fillId="0" borderId="6" xfId="0" applyNumberFormat="1" applyFont="1" applyBorder="1" applyAlignment="1" applyProtection="1">
      <alignment horizontal="left" vertical="top" wrapText="1"/>
    </xf>
    <xf numFmtId="170" fontId="40" fillId="0" borderId="0" xfId="0" applyNumberFormat="1" applyFont="1" applyBorder="1" applyAlignment="1" applyProtection="1">
      <alignment horizontal="left" vertical="top" wrapText="1"/>
    </xf>
    <xf numFmtId="0" fontId="29" fillId="0" borderId="0" xfId="0" applyFont="1" applyAlignment="1" applyProtection="1">
      <alignment wrapText="1"/>
    </xf>
    <xf numFmtId="170" fontId="40" fillId="0" borderId="30" xfId="0" applyNumberFormat="1" applyFont="1" applyFill="1" applyBorder="1" applyAlignment="1" applyProtection="1">
      <alignment horizontal="left" vertical="top"/>
    </xf>
    <xf numFmtId="0" fontId="29" fillId="0" borderId="0" xfId="0" applyFont="1" applyAlignment="1" applyProtection="1">
      <alignment vertical="center"/>
    </xf>
    <xf numFmtId="0" fontId="29" fillId="0" borderId="45" xfId="0" applyFont="1" applyBorder="1" applyAlignment="1" applyProtection="1">
      <alignment vertical="top"/>
    </xf>
    <xf numFmtId="0" fontId="29" fillId="0" borderId="43" xfId="0" applyFont="1" applyBorder="1" applyAlignment="1" applyProtection="1">
      <alignment vertical="top"/>
    </xf>
    <xf numFmtId="0" fontId="40" fillId="9" borderId="30" xfId="0" applyNumberFormat="1" applyFont="1" applyFill="1" applyBorder="1" applyAlignment="1" applyProtection="1">
      <alignment horizontal="left" vertical="top"/>
    </xf>
    <xf numFmtId="184" fontId="40" fillId="0" borderId="44" xfId="0" applyNumberFormat="1" applyFont="1" applyBorder="1" applyAlignment="1" applyProtection="1">
      <alignment horizontal="left" vertical="top"/>
    </xf>
    <xf numFmtId="0" fontId="29" fillId="0" borderId="6" xfId="0" applyFont="1" applyBorder="1" applyAlignment="1" applyProtection="1">
      <alignment vertical="top"/>
    </xf>
    <xf numFmtId="0" fontId="29" fillId="0" borderId="6" xfId="0" applyFont="1" applyFill="1" applyBorder="1" applyAlignment="1" applyProtection="1">
      <alignment vertical="top"/>
    </xf>
    <xf numFmtId="0" fontId="40" fillId="0" borderId="33" xfId="0" applyFont="1" applyFill="1" applyBorder="1" applyAlignment="1" applyProtection="1">
      <alignment vertical="top"/>
    </xf>
    <xf numFmtId="170" fontId="29" fillId="0" borderId="19" xfId="0" applyNumberFormat="1" applyFont="1" applyFill="1" applyBorder="1" applyAlignment="1" applyProtection="1">
      <alignment horizontal="left" vertical="top"/>
    </xf>
    <xf numFmtId="170" fontId="29" fillId="0" borderId="11" xfId="0" applyNumberFormat="1" applyFont="1" applyBorder="1" applyAlignment="1" applyProtection="1">
      <alignment horizontal="left" vertical="top"/>
    </xf>
    <xf numFmtId="0" fontId="29" fillId="25" borderId="14" xfId="0" applyFont="1" applyFill="1" applyBorder="1" applyProtection="1"/>
    <xf numFmtId="0" fontId="29" fillId="0" borderId="41" xfId="0" applyFont="1" applyBorder="1" applyAlignment="1" applyProtection="1">
      <alignment vertical="top"/>
    </xf>
    <xf numFmtId="0" fontId="29" fillId="0" borderId="19" xfId="0" applyFont="1" applyFill="1" applyBorder="1" applyAlignment="1" applyProtection="1">
      <alignment horizontal="left" vertical="top"/>
    </xf>
    <xf numFmtId="0" fontId="29" fillId="0" borderId="19" xfId="0" applyFont="1" applyBorder="1" applyAlignment="1" applyProtection="1">
      <alignment vertical="top"/>
    </xf>
    <xf numFmtId="0" fontId="29" fillId="0" borderId="11" xfId="0" applyFont="1" applyBorder="1" applyAlignment="1" applyProtection="1">
      <alignment vertical="top"/>
    </xf>
    <xf numFmtId="167" fontId="40" fillId="0" borderId="0" xfId="0" applyNumberFormat="1" applyFont="1" applyBorder="1" applyAlignment="1" applyProtection="1">
      <alignment horizontal="left" vertical="top"/>
    </xf>
    <xf numFmtId="0" fontId="29" fillId="0" borderId="8" xfId="0" applyFont="1" applyBorder="1" applyAlignment="1" applyProtection="1">
      <alignment vertical="top"/>
    </xf>
    <xf numFmtId="167" fontId="40" fillId="0" borderId="9" xfId="0" applyNumberFormat="1" applyFont="1" applyBorder="1" applyAlignment="1" applyProtection="1">
      <alignment horizontal="left" vertical="top"/>
    </xf>
    <xf numFmtId="0" fontId="29" fillId="0" borderId="0" xfId="0" applyFont="1" applyFill="1" applyBorder="1" applyAlignment="1" applyProtection="1">
      <alignment horizontal="left" vertical="top"/>
    </xf>
    <xf numFmtId="0" fontId="41" fillId="25" borderId="22" xfId="17" applyFont="1" applyFill="1" applyBorder="1" applyAlignment="1" applyProtection="1">
      <alignment horizontal="center" vertical="top"/>
    </xf>
    <xf numFmtId="0" fontId="29" fillId="0" borderId="41" xfId="0" applyFont="1" applyFill="1" applyBorder="1" applyAlignment="1" applyProtection="1">
      <alignment vertical="top"/>
    </xf>
    <xf numFmtId="167" fontId="40" fillId="0" borderId="30" xfId="0" applyNumberFormat="1" applyFont="1" applyFill="1" applyBorder="1" applyAlignment="1" applyProtection="1">
      <alignment horizontal="left" vertical="top"/>
    </xf>
    <xf numFmtId="0" fontId="29" fillId="0" borderId="42" xfId="0" applyFont="1" applyFill="1" applyBorder="1" applyAlignment="1" applyProtection="1">
      <alignment vertical="top" wrapText="1"/>
    </xf>
    <xf numFmtId="0" fontId="29" fillId="0" borderId="30" xfId="0" applyFont="1" applyFill="1" applyBorder="1" applyAlignment="1" applyProtection="1">
      <alignment vertical="top"/>
    </xf>
    <xf numFmtId="184" fontId="40" fillId="0" borderId="46" xfId="0" applyNumberFormat="1" applyFont="1" applyFill="1" applyBorder="1" applyAlignment="1" applyProtection="1">
      <alignment horizontal="left" vertical="top"/>
    </xf>
    <xf numFmtId="0" fontId="50" fillId="0" borderId="0" xfId="0" applyFont="1" applyAlignment="1" applyProtection="1">
      <alignment horizontal="left" indent="5"/>
    </xf>
    <xf numFmtId="0" fontId="50" fillId="0" borderId="0" xfId="0" applyFont="1" applyProtection="1"/>
    <xf numFmtId="0" fontId="50" fillId="0" borderId="0" xfId="0" applyFont="1" applyAlignment="1" applyProtection="1">
      <alignment vertical="center"/>
    </xf>
    <xf numFmtId="191" fontId="46" fillId="26" borderId="33" xfId="0" applyNumberFormat="1" applyFont="1" applyFill="1" applyBorder="1" applyAlignment="1" applyProtection="1">
      <alignment horizontal="left" vertical="top"/>
    </xf>
    <xf numFmtId="191" fontId="46" fillId="26" borderId="19" xfId="0" applyNumberFormat="1" applyFont="1" applyFill="1" applyBorder="1" applyAlignment="1" applyProtection="1">
      <alignment horizontal="left" vertical="top"/>
    </xf>
    <xf numFmtId="191" fontId="46" fillId="26" borderId="20" xfId="0" applyNumberFormat="1" applyFont="1" applyFill="1" applyBorder="1" applyAlignment="1" applyProtection="1">
      <alignment horizontal="left" vertical="top"/>
    </xf>
    <xf numFmtId="191" fontId="56" fillId="23" borderId="6" xfId="0" applyNumberFormat="1" applyFont="1" applyFill="1" applyBorder="1" applyAlignment="1" applyProtection="1">
      <alignment horizontal="left" vertical="top"/>
    </xf>
    <xf numFmtId="191" fontId="56" fillId="23" borderId="0" xfId="0" applyNumberFormat="1" applyFont="1" applyFill="1" applyBorder="1" applyAlignment="1" applyProtection="1">
      <alignment horizontal="left" vertical="top"/>
    </xf>
    <xf numFmtId="191" fontId="57" fillId="23" borderId="7" xfId="0" applyNumberFormat="1" applyFont="1" applyFill="1" applyBorder="1" applyAlignment="1" applyProtection="1">
      <alignment horizontal="center" vertical="top"/>
    </xf>
    <xf numFmtId="177" fontId="58" fillId="0" borderId="10" xfId="0" applyNumberFormat="1" applyFont="1" applyBorder="1" applyAlignment="1" applyProtection="1">
      <alignment horizontal="center" vertical="center"/>
    </xf>
    <xf numFmtId="191" fontId="46" fillId="26" borderId="33" xfId="0" applyNumberFormat="1" applyFont="1" applyFill="1" applyBorder="1" applyAlignment="1" applyProtection="1">
      <alignment horizontal="left" vertical="center"/>
    </xf>
    <xf numFmtId="191" fontId="46" fillId="26" borderId="19" xfId="0" applyNumberFormat="1" applyFont="1" applyFill="1" applyBorder="1" applyAlignment="1" applyProtection="1">
      <alignment horizontal="left" vertical="center"/>
    </xf>
    <xf numFmtId="191" fontId="46" fillId="26" borderId="20" xfId="0" applyNumberFormat="1" applyFont="1" applyFill="1" applyBorder="1" applyAlignment="1" applyProtection="1">
      <alignment horizontal="left" vertical="center"/>
    </xf>
    <xf numFmtId="0" fontId="51" fillId="0" borderId="10" xfId="0" applyFont="1" applyBorder="1" applyAlignment="1" applyProtection="1">
      <alignment vertical="top"/>
    </xf>
    <xf numFmtId="0" fontId="51" fillId="0" borderId="10" xfId="0" applyFont="1" applyBorder="1" applyAlignment="1" applyProtection="1">
      <alignment horizontal="left" vertical="top"/>
    </xf>
    <xf numFmtId="0" fontId="50" fillId="0" borderId="0" xfId="0" applyFont="1" applyBorder="1" applyProtection="1"/>
    <xf numFmtId="191" fontId="46" fillId="0" borderId="0" xfId="0" applyNumberFormat="1" applyFont="1" applyBorder="1" applyAlignment="1" applyProtection="1">
      <alignment horizontal="left" vertical="top"/>
    </xf>
    <xf numFmtId="170" fontId="46" fillId="0" borderId="0" xfId="0" applyNumberFormat="1" applyFont="1" applyBorder="1" applyAlignment="1" applyProtection="1">
      <alignment horizontal="left" vertical="top"/>
    </xf>
    <xf numFmtId="0" fontId="39" fillId="25" borderId="0" xfId="3" applyFont="1" applyFill="1" applyBorder="1" applyAlignment="1" applyProtection="1">
      <alignment horizontal="center" vertical="center"/>
      <protection locked="0"/>
    </xf>
    <xf numFmtId="0" fontId="41" fillId="0" borderId="0" xfId="3" applyFont="1" applyFill="1" applyBorder="1" applyAlignment="1" applyProtection="1">
      <alignment horizontal="left" vertical="top"/>
      <protection locked="0"/>
    </xf>
    <xf numFmtId="0" fontId="29" fillId="0" borderId="0" xfId="0" applyFont="1" applyBorder="1" applyAlignment="1" applyProtection="1">
      <alignment vertical="top"/>
      <protection locked="0"/>
    </xf>
    <xf numFmtId="0" fontId="41" fillId="0" borderId="0" xfId="3" applyFont="1" applyFill="1" applyBorder="1" applyAlignment="1" applyProtection="1">
      <alignment horizontal="left" vertical="top" wrapText="1"/>
      <protection locked="0"/>
    </xf>
    <xf numFmtId="0" fontId="29" fillId="0" borderId="0" xfId="0" applyFont="1" applyProtection="1">
      <protection locked="0"/>
    </xf>
    <xf numFmtId="0" fontId="29" fillId="0" borderId="0" xfId="0" applyFont="1" applyFill="1" applyProtection="1">
      <protection locked="0"/>
    </xf>
    <xf numFmtId="0" fontId="29" fillId="0" borderId="0" xfId="0" applyFont="1" applyAlignment="1" applyProtection="1">
      <alignment vertical="center"/>
      <protection locked="0"/>
    </xf>
    <xf numFmtId="0" fontId="59" fillId="25" borderId="0" xfId="0" applyFont="1" applyFill="1" applyAlignment="1" applyProtection="1">
      <alignment horizontal="center"/>
      <protection locked="0"/>
    </xf>
    <xf numFmtId="0" fontId="50" fillId="0" borderId="0" xfId="0" applyFont="1" applyAlignment="1" applyProtection="1">
      <alignment vertical="center"/>
      <protection locked="0"/>
    </xf>
    <xf numFmtId="0" fontId="50" fillId="0" borderId="0" xfId="0" applyFont="1" applyProtection="1">
      <protection locked="0"/>
    </xf>
    <xf numFmtId="0" fontId="50" fillId="0" borderId="0" xfId="0" applyFont="1" applyBorder="1" applyProtection="1">
      <protection locked="0"/>
    </xf>
    <xf numFmtId="0" fontId="41" fillId="0" borderId="19" xfId="2" applyFont="1" applyFill="1" applyBorder="1" applyAlignment="1" applyProtection="1">
      <alignment horizontal="left"/>
    </xf>
    <xf numFmtId="0" fontId="41" fillId="0" borderId="10" xfId="16" applyFont="1" applyFill="1" applyBorder="1" applyAlignment="1" applyProtection="1">
      <alignment horizontal="center" vertical="center"/>
    </xf>
    <xf numFmtId="0" fontId="32" fillId="0" borderId="0" xfId="0" applyFont="1" applyBorder="1" applyAlignment="1" applyProtection="1">
      <alignment horizontal="justify" vertical="top"/>
    </xf>
    <xf numFmtId="0" fontId="32" fillId="0" borderId="7" xfId="0" applyFont="1" applyBorder="1" applyAlignment="1" applyProtection="1">
      <alignment horizontal="justify" vertical="top"/>
    </xf>
    <xf numFmtId="0" fontId="27" fillId="0" borderId="0"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27" fillId="0" borderId="9" xfId="0" applyFont="1" applyBorder="1" applyAlignment="1" applyProtection="1">
      <alignment horizontal="left" vertical="top" wrapText="1"/>
    </xf>
    <xf numFmtId="0" fontId="27" fillId="0" borderId="27" xfId="0" applyFont="1" applyBorder="1" applyAlignment="1" applyProtection="1">
      <alignment horizontal="left" vertical="top" wrapText="1"/>
    </xf>
    <xf numFmtId="0" fontId="46" fillId="27" borderId="0" xfId="35" applyFont="1" applyFill="1" applyBorder="1" applyAlignment="1" applyProtection="1">
      <alignment horizontal="left" vertical="top"/>
    </xf>
    <xf numFmtId="0" fontId="46" fillId="27" borderId="7" xfId="35" applyFont="1" applyFill="1" applyBorder="1" applyAlignment="1" applyProtection="1">
      <alignment horizontal="left" vertical="top"/>
    </xf>
    <xf numFmtId="0" fontId="46" fillId="28" borderId="0" xfId="35" applyFont="1" applyFill="1" applyBorder="1" applyAlignment="1" applyProtection="1">
      <alignment horizontal="left" vertical="top" wrapText="1"/>
    </xf>
    <xf numFmtId="0" fontId="46" fillId="28" borderId="0" xfId="35" applyFont="1" applyFill="1" applyBorder="1" applyAlignment="1" applyProtection="1">
      <alignment horizontal="left" vertical="top"/>
    </xf>
    <xf numFmtId="0" fontId="46" fillId="28" borderId="7" xfId="35" applyFont="1" applyFill="1" applyBorder="1" applyAlignment="1" applyProtection="1">
      <alignment horizontal="left" vertical="top"/>
    </xf>
    <xf numFmtId="0" fontId="46" fillId="26" borderId="0" xfId="35" applyFont="1" applyFill="1" applyBorder="1" applyAlignment="1" applyProtection="1">
      <alignment horizontal="left" vertical="top"/>
    </xf>
    <xf numFmtId="0" fontId="46" fillId="26" borderId="7" xfId="35" applyFont="1" applyFill="1" applyBorder="1" applyAlignment="1" applyProtection="1">
      <alignment horizontal="left" vertical="top"/>
    </xf>
    <xf numFmtId="0" fontId="33" fillId="0" borderId="30" xfId="17" applyFont="1" applyFill="1" applyBorder="1" applyAlignment="1" applyProtection="1">
      <alignment horizontal="left"/>
      <protection locked="0"/>
    </xf>
    <xf numFmtId="189" fontId="33" fillId="0" borderId="30" xfId="17" applyNumberFormat="1" applyFont="1" applyFill="1" applyBorder="1" applyAlignment="1" applyProtection="1">
      <alignment horizontal="left"/>
      <protection locked="0"/>
    </xf>
    <xf numFmtId="0" fontId="34" fillId="0" borderId="17"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189" fontId="33" fillId="0" borderId="19" xfId="17" applyNumberFormat="1" applyFont="1" applyFill="1" applyBorder="1" applyAlignment="1" applyProtection="1">
      <alignment horizontal="left"/>
      <protection locked="0"/>
    </xf>
    <xf numFmtId="0" fontId="33" fillId="0" borderId="19" xfId="17" applyFont="1" applyFill="1" applyBorder="1" applyAlignment="1" applyProtection="1">
      <alignment horizontal="left"/>
      <protection locked="0"/>
    </xf>
    <xf numFmtId="0" fontId="16" fillId="0" borderId="0" xfId="17" applyFont="1" applyFill="1" applyBorder="1" applyAlignment="1" applyProtection="1">
      <alignment horizontal="left" vertical="top" wrapText="1"/>
    </xf>
    <xf numFmtId="0" fontId="48" fillId="0" borderId="0" xfId="17" applyFont="1" applyFill="1" applyBorder="1" applyAlignment="1" applyProtection="1">
      <alignment horizontal="left" vertical="top" wrapText="1"/>
    </xf>
    <xf numFmtId="0" fontId="33" fillId="0" borderId="0" xfId="17" applyFont="1" applyFill="1" applyBorder="1" applyAlignment="1" applyProtection="1">
      <alignment horizontal="left"/>
      <protection locked="0"/>
    </xf>
    <xf numFmtId="0" fontId="49" fillId="0" borderId="17" xfId="0" applyFont="1" applyBorder="1" applyAlignment="1" applyProtection="1">
      <alignment horizontal="left" vertical="center"/>
    </xf>
    <xf numFmtId="0" fontId="49" fillId="0" borderId="64" xfId="0" applyFont="1" applyBorder="1" applyAlignment="1" applyProtection="1">
      <alignment horizontal="left" vertical="center"/>
    </xf>
    <xf numFmtId="0" fontId="49" fillId="0" borderId="65" xfId="0" applyFont="1" applyBorder="1" applyAlignment="1" applyProtection="1">
      <alignment horizontal="left" vertical="center"/>
    </xf>
    <xf numFmtId="0" fontId="49" fillId="0" borderId="66" xfId="0" applyFont="1" applyBorder="1" applyAlignment="1" applyProtection="1">
      <alignment horizontal="left" vertical="center"/>
    </xf>
    <xf numFmtId="0" fontId="49" fillId="0" borderId="18" xfId="0" applyFont="1" applyBorder="1" applyAlignment="1" applyProtection="1">
      <alignment horizontal="left" vertical="center"/>
    </xf>
    <xf numFmtId="0" fontId="49" fillId="0" borderId="25" xfId="0" applyFont="1" applyBorder="1" applyAlignment="1" applyProtection="1">
      <alignment horizontal="left" vertical="center"/>
    </xf>
    <xf numFmtId="0" fontId="49" fillId="0" borderId="58" xfId="0" applyFont="1" applyBorder="1" applyAlignment="1" applyProtection="1">
      <alignment horizontal="left" vertical="center"/>
    </xf>
    <xf numFmtId="0" fontId="49" fillId="0" borderId="12" xfId="0" applyFont="1" applyBorder="1" applyAlignment="1" applyProtection="1">
      <alignment horizontal="left" vertical="center"/>
    </xf>
    <xf numFmtId="0" fontId="49" fillId="0" borderId="57" xfId="0" applyFont="1" applyBorder="1" applyAlignment="1" applyProtection="1">
      <alignment horizontal="left" vertical="center"/>
    </xf>
    <xf numFmtId="0" fontId="49" fillId="0" borderId="26" xfId="0" applyFont="1" applyBorder="1" applyAlignment="1" applyProtection="1">
      <alignment horizontal="left" vertical="center"/>
    </xf>
    <xf numFmtId="0" fontId="49" fillId="0" borderId="3" xfId="0" applyFont="1" applyBorder="1" applyAlignment="1" applyProtection="1">
      <alignment horizontal="left" vertical="center"/>
    </xf>
    <xf numFmtId="0" fontId="49" fillId="0" borderId="4" xfId="0" applyFont="1" applyBorder="1" applyAlignment="1" applyProtection="1">
      <alignment horizontal="left" vertical="center"/>
    </xf>
    <xf numFmtId="0" fontId="49" fillId="0" borderId="5" xfId="0" applyFont="1" applyBorder="1" applyAlignment="1" applyProtection="1">
      <alignment horizontal="left" vertical="center"/>
    </xf>
    <xf numFmtId="0" fontId="49" fillId="0" borderId="6" xfId="0" applyFont="1" applyBorder="1" applyAlignment="1" applyProtection="1">
      <alignment horizontal="left" vertical="center"/>
    </xf>
    <xf numFmtId="0" fontId="49" fillId="0" borderId="0" xfId="0" applyFont="1" applyBorder="1" applyAlignment="1" applyProtection="1">
      <alignment horizontal="left" vertical="center"/>
    </xf>
    <xf numFmtId="0" fontId="49" fillId="0" borderId="7" xfId="0" applyFont="1" applyBorder="1" applyAlignment="1" applyProtection="1">
      <alignment horizontal="left" vertical="center"/>
    </xf>
    <xf numFmtId="0" fontId="33" fillId="0" borderId="3" xfId="17" applyFont="1" applyFill="1" applyBorder="1" applyAlignment="1" applyProtection="1">
      <alignment vertical="top" wrapText="1"/>
    </xf>
    <xf numFmtId="0" fontId="33" fillId="0" borderId="4" xfId="17" applyFont="1" applyFill="1" applyBorder="1" applyAlignment="1" applyProtection="1">
      <alignment vertical="top" wrapText="1"/>
    </xf>
    <xf numFmtId="0" fontId="33" fillId="0" borderId="5" xfId="17" applyFont="1" applyFill="1" applyBorder="1" applyAlignment="1" applyProtection="1">
      <alignment vertical="top" wrapText="1"/>
    </xf>
    <xf numFmtId="0" fontId="33" fillId="0" borderId="8" xfId="17" applyFont="1" applyFill="1" applyBorder="1" applyAlignment="1" applyProtection="1">
      <alignment vertical="top" wrapText="1"/>
    </xf>
    <xf numFmtId="0" fontId="33" fillId="0" borderId="9" xfId="17" applyFont="1" applyFill="1" applyBorder="1" applyAlignment="1" applyProtection="1">
      <alignment vertical="top" wrapText="1"/>
    </xf>
    <xf numFmtId="0" fontId="33" fillId="0" borderId="27" xfId="17" applyFont="1" applyFill="1" applyBorder="1" applyAlignment="1" applyProtection="1">
      <alignment vertical="top" wrapText="1"/>
    </xf>
    <xf numFmtId="1" fontId="34" fillId="0" borderId="48" xfId="0" applyNumberFormat="1" applyFont="1" applyBorder="1" applyAlignment="1" applyProtection="1">
      <alignment horizontal="center" vertical="center"/>
    </xf>
    <xf numFmtId="1" fontId="34" fillId="0" borderId="51" xfId="0" applyNumberFormat="1" applyFont="1" applyBorder="1" applyAlignment="1" applyProtection="1">
      <alignment horizontal="center" vertical="center"/>
    </xf>
    <xf numFmtId="0" fontId="34" fillId="0" borderId="48" xfId="0" applyFont="1" applyBorder="1" applyAlignment="1" applyProtection="1">
      <alignment horizontal="right"/>
    </xf>
    <xf numFmtId="0" fontId="34" fillId="0" borderId="49" xfId="0" applyFont="1" applyBorder="1" applyAlignment="1" applyProtection="1">
      <alignment horizontal="right"/>
    </xf>
    <xf numFmtId="0" fontId="34" fillId="0" borderId="51" xfId="0" applyFont="1" applyBorder="1" applyAlignment="1" applyProtection="1">
      <alignment horizontal="right"/>
    </xf>
    <xf numFmtId="0" fontId="33" fillId="0" borderId="15" xfId="17" applyFont="1" applyFill="1" applyBorder="1" applyAlignment="1" applyProtection="1">
      <alignment horizontal="left"/>
      <protection locked="0"/>
    </xf>
    <xf numFmtId="0" fontId="33" fillId="0" borderId="4" xfId="17" applyFont="1" applyFill="1" applyBorder="1" applyAlignment="1" applyProtection="1">
      <alignment horizontal="left"/>
    </xf>
    <xf numFmtId="0" fontId="34" fillId="0" borderId="19" xfId="0" applyFont="1" applyBorder="1" applyAlignment="1" applyProtection="1">
      <alignment horizontal="left"/>
      <protection locked="0"/>
    </xf>
    <xf numFmtId="0" fontId="33" fillId="0" borderId="30" xfId="17" applyFont="1" applyFill="1" applyBorder="1" applyAlignment="1" applyProtection="1">
      <alignment horizontal="center"/>
      <protection locked="0"/>
    </xf>
    <xf numFmtId="0" fontId="34" fillId="0" borderId="30" xfId="0" applyFont="1" applyBorder="1" applyAlignment="1" applyProtection="1">
      <alignment horizontal="center"/>
      <protection locked="0"/>
    </xf>
    <xf numFmtId="0" fontId="29" fillId="0" borderId="36" xfId="0" applyFont="1" applyBorder="1" applyAlignment="1" applyProtection="1">
      <alignment horizontal="center" vertical="justify"/>
      <protection locked="0"/>
    </xf>
    <xf numFmtId="0" fontId="41" fillId="0" borderId="31" xfId="17" applyFont="1" applyFill="1" applyBorder="1" applyAlignment="1" applyProtection="1">
      <alignment horizontal="center" vertical="center"/>
      <protection locked="0"/>
    </xf>
    <xf numFmtId="0" fontId="41" fillId="0" borderId="47" xfId="17" applyFont="1" applyFill="1" applyBorder="1" applyAlignment="1" applyProtection="1">
      <alignment horizontal="center" vertical="center"/>
      <protection locked="0"/>
    </xf>
    <xf numFmtId="0" fontId="41" fillId="0" borderId="38" xfId="16" applyFont="1" applyFill="1" applyBorder="1" applyAlignment="1" applyProtection="1">
      <alignment horizontal="center" vertical="center"/>
    </xf>
    <xf numFmtId="0" fontId="41" fillId="0" borderId="19" xfId="16" applyFont="1" applyFill="1" applyBorder="1" applyAlignment="1" applyProtection="1">
      <alignment horizontal="center" vertical="center"/>
    </xf>
    <xf numFmtId="0" fontId="41" fillId="0" borderId="20" xfId="16" applyFont="1" applyFill="1" applyBorder="1" applyAlignment="1" applyProtection="1">
      <alignment horizontal="center" vertical="center"/>
    </xf>
    <xf numFmtId="0" fontId="41" fillId="0" borderId="52" xfId="16" applyFont="1" applyFill="1" applyBorder="1" applyAlignment="1" applyProtection="1">
      <alignment horizontal="center" vertical="center"/>
    </xf>
    <xf numFmtId="0" fontId="41" fillId="0" borderId="30" xfId="16" applyFont="1" applyFill="1" applyBorder="1" applyAlignment="1" applyProtection="1">
      <alignment horizontal="center" vertical="center"/>
    </xf>
    <xf numFmtId="0" fontId="41" fillId="0" borderId="54" xfId="16" applyFont="1" applyFill="1" applyBorder="1" applyAlignment="1" applyProtection="1">
      <alignment horizontal="center" vertical="center"/>
    </xf>
    <xf numFmtId="0" fontId="33" fillId="0" borderId="38" xfId="17" applyFont="1" applyFill="1" applyBorder="1" applyAlignment="1" applyProtection="1">
      <alignment horizontal="center" vertical="center"/>
    </xf>
    <xf numFmtId="0" fontId="33" fillId="0" borderId="19" xfId="17" applyFont="1" applyFill="1" applyBorder="1" applyAlignment="1" applyProtection="1">
      <alignment horizontal="center" vertical="center"/>
    </xf>
    <xf numFmtId="0" fontId="33" fillId="0" borderId="20" xfId="17" applyFont="1" applyFill="1" applyBorder="1" applyAlignment="1" applyProtection="1">
      <alignment horizontal="center" vertical="center"/>
    </xf>
    <xf numFmtId="0" fontId="34" fillId="0" borderId="38" xfId="0" applyFont="1" applyBorder="1" applyAlignment="1" applyProtection="1">
      <alignment horizontal="center" vertical="center"/>
    </xf>
    <xf numFmtId="0" fontId="34" fillId="0" borderId="19" xfId="0" applyFont="1" applyBorder="1" applyAlignment="1" applyProtection="1">
      <alignment horizontal="center" vertical="center"/>
    </xf>
    <xf numFmtId="0" fontId="34" fillId="0" borderId="20" xfId="0" applyFont="1" applyBorder="1" applyAlignment="1" applyProtection="1">
      <alignment horizontal="center" vertical="center"/>
    </xf>
    <xf numFmtId="0" fontId="41" fillId="0" borderId="39" xfId="17" applyFont="1" applyFill="1" applyBorder="1" applyAlignment="1" applyProtection="1">
      <alignment horizontal="center" vertical="center"/>
      <protection locked="0"/>
    </xf>
    <xf numFmtId="0" fontId="33" fillId="0" borderId="52" xfId="17" applyFont="1" applyFill="1" applyBorder="1" applyAlignment="1" applyProtection="1">
      <alignment horizontal="center" vertical="center"/>
    </xf>
    <xf numFmtId="0" fontId="33" fillId="0" borderId="30" xfId="17" applyFont="1" applyFill="1" applyBorder="1" applyAlignment="1" applyProtection="1">
      <alignment horizontal="center" vertical="center"/>
    </xf>
    <xf numFmtId="0" fontId="33" fillId="0" borderId="54" xfId="17" applyFont="1" applyFill="1" applyBorder="1" applyAlignment="1" applyProtection="1">
      <alignment horizontal="center" vertical="center"/>
    </xf>
    <xf numFmtId="0" fontId="41" fillId="0" borderId="67" xfId="17" applyFont="1" applyFill="1" applyBorder="1" applyAlignment="1" applyProtection="1">
      <alignment horizontal="center" vertical="center"/>
      <protection locked="0"/>
    </xf>
    <xf numFmtId="0" fontId="41" fillId="0" borderId="38" xfId="17" applyFont="1" applyFill="1" applyBorder="1" applyAlignment="1" applyProtection="1">
      <alignment horizontal="center" vertical="center"/>
    </xf>
    <xf numFmtId="0" fontId="41" fillId="0" borderId="11" xfId="17" applyFont="1" applyFill="1" applyBorder="1" applyAlignment="1" applyProtection="1">
      <alignment horizontal="center" vertical="center"/>
    </xf>
    <xf numFmtId="0" fontId="41" fillId="0" borderId="61" xfId="17" applyFont="1" applyFill="1" applyBorder="1" applyAlignment="1" applyProtection="1">
      <alignment horizontal="center" vertical="center"/>
    </xf>
    <xf numFmtId="0" fontId="44" fillId="0" borderId="38" xfId="35" applyFont="1" applyFill="1" applyBorder="1" applyAlignment="1" applyProtection="1">
      <alignment horizontal="center" vertical="center"/>
    </xf>
    <xf numFmtId="0" fontId="44" fillId="0" borderId="19" xfId="35" applyFont="1" applyFill="1" applyBorder="1" applyAlignment="1" applyProtection="1">
      <alignment horizontal="center" vertical="center"/>
    </xf>
    <xf numFmtId="0" fontId="44" fillId="0" borderId="20" xfId="35" applyFont="1" applyFill="1" applyBorder="1" applyAlignment="1" applyProtection="1">
      <alignment horizontal="center" vertical="center"/>
    </xf>
    <xf numFmtId="0" fontId="41" fillId="0" borderId="14" xfId="17" applyFont="1" applyFill="1" applyBorder="1" applyAlignment="1" applyProtection="1">
      <alignment horizontal="center" vertical="center"/>
      <protection locked="0"/>
    </xf>
    <xf numFmtId="0" fontId="41" fillId="0" borderId="29" xfId="17" applyFont="1" applyFill="1" applyBorder="1" applyAlignment="1" applyProtection="1">
      <alignment horizontal="center" vertical="center"/>
      <protection locked="0"/>
    </xf>
    <xf numFmtId="0" fontId="41" fillId="0" borderId="31" xfId="16" applyFont="1" applyFill="1" applyBorder="1" applyAlignment="1" applyProtection="1">
      <alignment horizontal="center" vertical="center"/>
    </xf>
    <xf numFmtId="0" fontId="41" fillId="0" borderId="39" xfId="16" applyFont="1" applyFill="1" applyBorder="1" applyAlignment="1" applyProtection="1">
      <alignment horizontal="center" vertical="center"/>
    </xf>
    <xf numFmtId="0" fontId="41" fillId="0" borderId="47" xfId="16" applyFont="1" applyFill="1" applyBorder="1" applyAlignment="1" applyProtection="1">
      <alignment horizontal="center" vertical="center"/>
    </xf>
    <xf numFmtId="0" fontId="41" fillId="0" borderId="53" xfId="17" applyFont="1" applyFill="1" applyBorder="1" applyAlignment="1" applyProtection="1">
      <alignment horizontal="center" vertical="center"/>
      <protection locked="0"/>
    </xf>
    <xf numFmtId="0" fontId="41" fillId="0" borderId="45" xfId="17" applyFont="1" applyFill="1" applyBorder="1" applyAlignment="1" applyProtection="1">
      <alignment horizontal="center" vertical="center"/>
      <protection locked="0"/>
    </xf>
    <xf numFmtId="0" fontId="41" fillId="0" borderId="36" xfId="17" applyFont="1" applyFill="1" applyBorder="1" applyAlignment="1" applyProtection="1">
      <alignment horizontal="center" vertical="center"/>
      <protection locked="0"/>
    </xf>
    <xf numFmtId="0" fontId="41" fillId="0" borderId="42" xfId="17" applyFont="1" applyFill="1" applyBorder="1" applyAlignment="1" applyProtection="1">
      <alignment horizontal="center" vertical="center"/>
      <protection locked="0"/>
    </xf>
    <xf numFmtId="0" fontId="41" fillId="0" borderId="10" xfId="16" applyFont="1" applyFill="1" applyBorder="1" applyAlignment="1" applyProtection="1">
      <alignment horizontal="center" vertical="center"/>
    </xf>
    <xf numFmtId="0" fontId="41" fillId="0" borderId="22" xfId="16" applyFont="1" applyFill="1" applyBorder="1" applyAlignment="1" applyProtection="1">
      <alignment horizontal="center" vertical="center"/>
    </xf>
    <xf numFmtId="0" fontId="41" fillId="9" borderId="19" xfId="2" applyFont="1" applyFill="1" applyBorder="1" applyAlignment="1" applyProtection="1">
      <alignment horizontal="left" vertical="top" wrapText="1"/>
    </xf>
    <xf numFmtId="0" fontId="41" fillId="9" borderId="43" xfId="2" applyFont="1" applyFill="1" applyBorder="1" applyAlignment="1" applyProtection="1">
      <alignment horizontal="left" vertical="top" wrapText="1"/>
    </xf>
    <xf numFmtId="0" fontId="41" fillId="0" borderId="0" xfId="3" applyFont="1" applyFill="1" applyBorder="1" applyAlignment="1" applyProtection="1">
      <alignment horizontal="left" wrapText="1"/>
    </xf>
    <xf numFmtId="0" fontId="41" fillId="0" borderId="19" xfId="2" applyFont="1" applyFill="1" applyBorder="1" applyAlignment="1" applyProtection="1">
      <alignment horizontal="justify"/>
    </xf>
    <xf numFmtId="0" fontId="41" fillId="0" borderId="43" xfId="2" applyFont="1" applyFill="1" applyBorder="1" applyAlignment="1" applyProtection="1">
      <alignment horizontal="justify"/>
    </xf>
    <xf numFmtId="0" fontId="29" fillId="0" borderId="30" xfId="0" applyFont="1" applyBorder="1" applyAlignment="1" applyProtection="1">
      <alignment wrapText="1"/>
    </xf>
    <xf numFmtId="0" fontId="29" fillId="0" borderId="42" xfId="0" applyFont="1" applyBorder="1" applyAlignment="1" applyProtection="1">
      <alignment wrapText="1"/>
    </xf>
    <xf numFmtId="0" fontId="44" fillId="0" borderId="52" xfId="35" applyFont="1" applyFill="1" applyBorder="1" applyAlignment="1" applyProtection="1">
      <alignment horizontal="center" vertical="center"/>
    </xf>
    <xf numFmtId="0" fontId="44" fillId="0" borderId="30" xfId="35" applyFont="1" applyFill="1" applyBorder="1" applyAlignment="1" applyProtection="1">
      <alignment horizontal="center" vertical="center"/>
    </xf>
    <xf numFmtId="0" fontId="44" fillId="0" borderId="54" xfId="35" applyFont="1" applyFill="1" applyBorder="1" applyAlignment="1" applyProtection="1">
      <alignment horizontal="center" vertical="center"/>
    </xf>
    <xf numFmtId="0" fontId="29" fillId="0" borderId="19" xfId="0" applyFont="1" applyFill="1" applyBorder="1" applyAlignment="1" applyProtection="1">
      <alignment horizontal="left" wrapText="1"/>
    </xf>
    <xf numFmtId="0" fontId="29" fillId="0" borderId="43" xfId="0" applyFont="1" applyFill="1" applyBorder="1" applyAlignment="1" applyProtection="1">
      <alignment horizontal="left" wrapText="1"/>
    </xf>
    <xf numFmtId="0" fontId="29" fillId="0" borderId="50" xfId="35" applyFont="1" applyFill="1" applyBorder="1" applyAlignment="1" applyProtection="1">
      <alignment horizontal="center" vertical="top"/>
    </xf>
    <xf numFmtId="0" fontId="29" fillId="0" borderId="0" xfId="35" applyFont="1" applyFill="1" applyBorder="1" applyAlignment="1" applyProtection="1">
      <alignment horizontal="center" vertical="top"/>
    </xf>
    <xf numFmtId="0" fontId="29" fillId="0" borderId="7" xfId="35" applyFont="1" applyFill="1" applyBorder="1" applyAlignment="1" applyProtection="1">
      <alignment horizontal="center" vertical="top"/>
    </xf>
    <xf numFmtId="0" fontId="29" fillId="0" borderId="38"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41" fillId="0" borderId="11" xfId="2" applyFont="1" applyFill="1" applyBorder="1" applyAlignment="1" applyProtection="1">
      <alignment horizontal="justify"/>
    </xf>
    <xf numFmtId="0" fontId="29" fillId="0" borderId="0" xfId="0" applyFont="1" applyBorder="1" applyAlignment="1" applyProtection="1">
      <alignment horizontal="left" wrapText="1"/>
    </xf>
    <xf numFmtId="0" fontId="29" fillId="0" borderId="36" xfId="0" applyFont="1" applyBorder="1" applyAlignment="1" applyProtection="1">
      <alignment horizontal="left" wrapText="1"/>
    </xf>
    <xf numFmtId="0" fontId="29" fillId="0" borderId="15" xfId="0" applyFont="1" applyBorder="1" applyAlignment="1" applyProtection="1">
      <alignment horizontal="left" wrapText="1"/>
    </xf>
    <xf numFmtId="0" fontId="29" fillId="0" borderId="64" xfId="0" applyFont="1" applyBorder="1" applyAlignment="1" applyProtection="1">
      <alignment horizontal="left" wrapText="1"/>
    </xf>
    <xf numFmtId="0" fontId="29" fillId="0" borderId="0" xfId="0" applyFont="1" applyBorder="1" applyAlignment="1" applyProtection="1"/>
    <xf numFmtId="0" fontId="41" fillId="0" borderId="19" xfId="2" applyFont="1" applyFill="1" applyBorder="1" applyAlignment="1" applyProtection="1">
      <alignment horizontal="left" vertical="top" wrapText="1"/>
    </xf>
    <xf numFmtId="0" fontId="41" fillId="0" borderId="0" xfId="2" applyFont="1" applyFill="1" applyBorder="1" applyAlignment="1" applyProtection="1">
      <alignment horizontal="left" wrapText="1"/>
    </xf>
    <xf numFmtId="0" fontId="29" fillId="0" borderId="30" xfId="0" applyFont="1" applyBorder="1" applyAlignment="1" applyProtection="1">
      <alignment horizontal="left" vertical="top" wrapText="1"/>
    </xf>
    <xf numFmtId="0" fontId="29" fillId="0" borderId="30" xfId="0" applyFont="1" applyBorder="1" applyAlignment="1" applyProtection="1">
      <alignment horizontal="left" vertical="top"/>
    </xf>
    <xf numFmtId="0" fontId="41" fillId="0" borderId="19" xfId="3" applyFont="1" applyFill="1" applyBorder="1" applyAlignment="1" applyProtection="1">
      <alignment horizontal="left" vertical="top" wrapText="1"/>
    </xf>
    <xf numFmtId="0" fontId="41" fillId="0" borderId="19" xfId="3" applyFont="1" applyFill="1" applyBorder="1" applyAlignment="1" applyProtection="1">
      <alignment horizontal="left" wrapText="1"/>
    </xf>
    <xf numFmtId="0" fontId="41" fillId="0" borderId="11" xfId="2" applyFont="1" applyFill="1" applyBorder="1" applyAlignment="1" applyProtection="1"/>
    <xf numFmtId="0" fontId="29" fillId="0" borderId="52" xfId="0" applyFont="1" applyBorder="1" applyAlignment="1" applyProtection="1">
      <alignment horizontal="center" vertical="center"/>
    </xf>
    <xf numFmtId="0" fontId="29" fillId="0" borderId="30" xfId="0" applyFont="1" applyBorder="1" applyAlignment="1" applyProtection="1">
      <alignment horizontal="center" vertical="center"/>
    </xf>
    <xf numFmtId="0" fontId="29" fillId="0" borderId="54" xfId="0" applyFont="1" applyBorder="1" applyAlignment="1" applyProtection="1">
      <alignment horizontal="center" vertical="center"/>
    </xf>
    <xf numFmtId="0" fontId="41" fillId="0" borderId="62" xfId="17" applyFont="1" applyFill="1" applyBorder="1" applyAlignment="1" applyProtection="1">
      <alignment horizontal="center" vertical="center"/>
      <protection locked="0"/>
    </xf>
    <xf numFmtId="0" fontId="40" fillId="26" borderId="33" xfId="35" applyFont="1" applyFill="1" applyBorder="1" applyAlignment="1" applyProtection="1">
      <alignment horizontal="left" vertical="center"/>
    </xf>
    <xf numFmtId="0" fontId="40" fillId="26" borderId="19" xfId="35" applyFont="1" applyFill="1" applyBorder="1" applyAlignment="1" applyProtection="1">
      <alignment horizontal="left" vertical="center"/>
    </xf>
    <xf numFmtId="0" fontId="40" fillId="26" borderId="20" xfId="35" applyFont="1" applyFill="1" applyBorder="1" applyAlignment="1" applyProtection="1">
      <alignment horizontal="left" vertical="center"/>
    </xf>
    <xf numFmtId="0" fontId="41" fillId="0" borderId="52" xfId="17" applyFont="1" applyFill="1" applyBorder="1" applyAlignment="1" applyProtection="1">
      <alignment horizontal="center" vertical="center"/>
    </xf>
    <xf numFmtId="0" fontId="41" fillId="0" borderId="0" xfId="17" applyFont="1" applyFill="1" applyBorder="1" applyAlignment="1" applyProtection="1">
      <alignment horizontal="center" vertical="center"/>
    </xf>
    <xf numFmtId="0" fontId="41" fillId="0" borderId="7" xfId="17" applyFont="1" applyFill="1" applyBorder="1" applyAlignment="1" applyProtection="1">
      <alignment horizontal="center" vertical="center"/>
    </xf>
    <xf numFmtId="0" fontId="41" fillId="0" borderId="10" xfId="17" applyFont="1" applyFill="1" applyBorder="1" applyAlignment="1" applyProtection="1">
      <alignment horizontal="center" vertical="center"/>
    </xf>
    <xf numFmtId="0" fontId="41" fillId="0" borderId="22" xfId="17" applyFont="1" applyFill="1" applyBorder="1" applyAlignment="1" applyProtection="1">
      <alignment horizontal="center" vertical="center"/>
    </xf>
    <xf numFmtId="0" fontId="41" fillId="0" borderId="19" xfId="17" applyFont="1" applyFill="1" applyBorder="1" applyAlignment="1" applyProtection="1">
      <alignment horizontal="center" vertical="center"/>
    </xf>
    <xf numFmtId="0" fontId="41" fillId="0" borderId="20" xfId="17" applyFont="1" applyFill="1" applyBorder="1" applyAlignment="1" applyProtection="1">
      <alignment horizontal="center" vertical="center"/>
    </xf>
    <xf numFmtId="170" fontId="29" fillId="0" borderId="30" xfId="0" applyNumberFormat="1" applyFont="1" applyBorder="1" applyAlignment="1" applyProtection="1">
      <alignment horizontal="left"/>
    </xf>
    <xf numFmtId="170" fontId="29" fillId="0" borderId="42" xfId="0" applyNumberFormat="1" applyFont="1" applyBorder="1" applyAlignment="1" applyProtection="1">
      <alignment horizontal="left"/>
    </xf>
    <xf numFmtId="0" fontId="41" fillId="0" borderId="0" xfId="3" applyFont="1" applyFill="1" applyBorder="1" applyAlignment="1" applyProtection="1">
      <alignment horizontal="left"/>
    </xf>
    <xf numFmtId="0" fontId="41" fillId="0" borderId="36" xfId="3" applyFont="1" applyFill="1" applyBorder="1" applyAlignment="1" applyProtection="1">
      <alignment horizontal="left"/>
    </xf>
    <xf numFmtId="0" fontId="41" fillId="0" borderId="36" xfId="3" applyFont="1" applyFill="1" applyBorder="1" applyAlignment="1" applyProtection="1">
      <alignment horizontal="left" wrapText="1"/>
    </xf>
    <xf numFmtId="0" fontId="41" fillId="0" borderId="19" xfId="2" applyFont="1" applyFill="1" applyBorder="1" applyAlignment="1" applyProtection="1">
      <alignment horizontal="left" wrapText="1"/>
    </xf>
    <xf numFmtId="0" fontId="41" fillId="0" borderId="43" xfId="2" applyFont="1" applyFill="1" applyBorder="1" applyAlignment="1" applyProtection="1">
      <alignment horizontal="left" wrapText="1"/>
    </xf>
    <xf numFmtId="0" fontId="40" fillId="28" borderId="33" xfId="35" applyFont="1" applyFill="1" applyBorder="1" applyAlignment="1" applyProtection="1">
      <alignment horizontal="left" vertical="center"/>
    </xf>
    <xf numFmtId="0" fontId="40" fillId="28" borderId="19" xfId="35" applyFont="1" applyFill="1" applyBorder="1" applyAlignment="1" applyProtection="1">
      <alignment horizontal="left" vertical="center"/>
    </xf>
    <xf numFmtId="0" fontId="40" fillId="28" borderId="20" xfId="35" applyFont="1" applyFill="1" applyBorder="1" applyAlignment="1" applyProtection="1">
      <alignment horizontal="left" vertical="center"/>
    </xf>
    <xf numFmtId="0" fontId="41" fillId="0" borderId="11" xfId="3" applyFont="1" applyFill="1" applyBorder="1" applyAlignment="1" applyProtection="1">
      <alignment horizontal="left" wrapText="1"/>
    </xf>
    <xf numFmtId="0" fontId="41" fillId="0" borderId="30" xfId="3" applyFont="1" applyFill="1" applyBorder="1" applyAlignment="1" applyProtection="1">
      <alignment horizontal="left" wrapText="1"/>
    </xf>
    <xf numFmtId="0" fontId="41" fillId="0" borderId="42" xfId="3" applyFont="1" applyFill="1" applyBorder="1" applyAlignment="1" applyProtection="1">
      <alignment horizontal="left" wrapText="1"/>
    </xf>
    <xf numFmtId="0" fontId="41" fillId="0" borderId="43" xfId="3" applyFont="1" applyFill="1" applyBorder="1" applyAlignment="1" applyProtection="1">
      <alignment horizontal="left" vertical="top" wrapText="1"/>
    </xf>
    <xf numFmtId="0" fontId="41" fillId="0" borderId="30" xfId="3" applyFont="1" applyFill="1" applyBorder="1" applyAlignment="1" applyProtection="1">
      <alignment horizontal="left"/>
    </xf>
    <xf numFmtId="0" fontId="41" fillId="0" borderId="42" xfId="3" applyFont="1" applyFill="1" applyBorder="1" applyAlignment="1" applyProtection="1">
      <alignment horizontal="left"/>
    </xf>
    <xf numFmtId="0" fontId="33" fillId="0" borderId="10" xfId="17" applyFont="1" applyFill="1" applyBorder="1" applyAlignment="1" applyProtection="1">
      <alignment horizontal="center" vertical="center"/>
    </xf>
    <xf numFmtId="0" fontId="33" fillId="0" borderId="22" xfId="17" applyFont="1" applyFill="1" applyBorder="1" applyAlignment="1" applyProtection="1">
      <alignment horizontal="center" vertical="center"/>
    </xf>
    <xf numFmtId="0" fontId="34" fillId="0" borderId="52" xfId="35" applyFont="1" applyFill="1" applyBorder="1" applyAlignment="1" applyProtection="1">
      <alignment horizontal="center" vertical="center"/>
    </xf>
    <xf numFmtId="0" fontId="34" fillId="0" borderId="30" xfId="35" applyFont="1" applyFill="1" applyBorder="1" applyAlignment="1" applyProtection="1">
      <alignment horizontal="center" vertical="center"/>
    </xf>
    <xf numFmtId="0" fontId="34" fillId="0" borderId="54" xfId="35" applyFont="1" applyFill="1" applyBorder="1" applyAlignment="1" applyProtection="1">
      <alignment horizontal="center" vertical="center"/>
    </xf>
    <xf numFmtId="0" fontId="41" fillId="0" borderId="11" xfId="2" applyFont="1" applyFill="1" applyBorder="1" applyAlignment="1" applyProtection="1">
      <alignment horizontal="left" vertical="top" wrapText="1"/>
    </xf>
    <xf numFmtId="0" fontId="29" fillId="0" borderId="52" xfId="35" applyFont="1" applyFill="1" applyBorder="1" applyAlignment="1" applyProtection="1">
      <alignment horizontal="center" vertical="top"/>
    </xf>
    <xf numFmtId="0" fontId="29" fillId="0" borderId="30" xfId="35" applyFont="1" applyFill="1" applyBorder="1" applyAlignment="1" applyProtection="1">
      <alignment horizontal="center" vertical="top"/>
    </xf>
    <xf numFmtId="0" fontId="29" fillId="0" borderId="54" xfId="35" applyFont="1" applyFill="1" applyBorder="1" applyAlignment="1" applyProtection="1">
      <alignment horizontal="center" vertical="top"/>
    </xf>
    <xf numFmtId="0" fontId="29" fillId="0" borderId="0" xfId="35" applyFont="1" applyFill="1" applyBorder="1" applyAlignment="1" applyProtection="1">
      <alignment horizontal="left" wrapText="1"/>
    </xf>
    <xf numFmtId="0" fontId="29" fillId="0" borderId="30" xfId="35" applyFont="1" applyFill="1" applyBorder="1" applyAlignment="1" applyProtection="1">
      <alignment horizontal="left" wrapText="1"/>
    </xf>
    <xf numFmtId="0" fontId="29" fillId="0" borderId="36" xfId="35" applyFont="1" applyFill="1" applyBorder="1" applyAlignment="1" applyProtection="1">
      <alignment horizontal="left" wrapText="1"/>
    </xf>
    <xf numFmtId="167" fontId="29" fillId="0" borderId="0" xfId="0" applyNumberFormat="1" applyFont="1" applyBorder="1" applyAlignment="1" applyProtection="1">
      <alignment horizontal="left"/>
    </xf>
    <xf numFmtId="167" fontId="29" fillId="0" borderId="36" xfId="0" applyNumberFormat="1" applyFont="1" applyBorder="1" applyAlignment="1" applyProtection="1">
      <alignment horizontal="left"/>
    </xf>
    <xf numFmtId="0" fontId="41" fillId="0" borderId="30" xfId="2" applyFont="1" applyFill="1" applyBorder="1" applyAlignment="1" applyProtection="1">
      <alignment horizontal="left" wrapText="1"/>
    </xf>
    <xf numFmtId="0" fontId="41" fillId="0" borderId="42" xfId="2" applyFont="1" applyFill="1" applyBorder="1" applyAlignment="1" applyProtection="1">
      <alignment horizontal="left" wrapText="1"/>
    </xf>
    <xf numFmtId="0" fontId="53" fillId="0" borderId="30" xfId="0" applyFont="1" applyFill="1" applyBorder="1" applyAlignment="1" applyProtection="1">
      <alignment horizontal="left" wrapText="1"/>
    </xf>
    <xf numFmtId="0" fontId="53" fillId="0" borderId="42" xfId="0" applyFont="1" applyFill="1" applyBorder="1" applyAlignment="1" applyProtection="1">
      <alignment horizontal="left" wrapText="1"/>
    </xf>
    <xf numFmtId="0" fontId="39" fillId="24" borderId="33" xfId="35" applyFont="1" applyFill="1" applyBorder="1" applyAlignment="1" applyProtection="1">
      <alignment horizontal="justify" vertical="center"/>
    </xf>
    <xf numFmtId="0" fontId="39" fillId="24" borderId="30" xfId="35" applyFont="1" applyFill="1" applyBorder="1" applyAlignment="1" applyProtection="1">
      <alignment horizontal="justify" vertical="center"/>
    </xf>
    <xf numFmtId="0" fontId="39" fillId="24" borderId="19" xfId="35" applyFont="1" applyFill="1" applyBorder="1" applyAlignment="1" applyProtection="1">
      <alignment horizontal="justify" vertical="center"/>
    </xf>
    <xf numFmtId="0" fontId="39" fillId="24" borderId="20" xfId="35" applyFont="1" applyFill="1" applyBorder="1" applyAlignment="1" applyProtection="1">
      <alignment horizontal="justify" vertical="center"/>
    </xf>
    <xf numFmtId="0" fontId="41" fillId="0" borderId="36" xfId="2" applyFont="1" applyFill="1" applyBorder="1" applyAlignment="1" applyProtection="1">
      <alignment horizontal="left" wrapText="1"/>
    </xf>
    <xf numFmtId="0" fontId="29" fillId="0" borderId="0" xfId="0" applyFont="1" applyFill="1" applyBorder="1" applyAlignment="1" applyProtection="1">
      <alignment horizontal="left" wrapText="1"/>
    </xf>
    <xf numFmtId="0" fontId="29" fillId="0" borderId="36" xfId="0" applyFont="1" applyFill="1" applyBorder="1" applyAlignment="1" applyProtection="1">
      <alignment horizontal="left" wrapText="1"/>
    </xf>
    <xf numFmtId="0" fontId="34" fillId="0" borderId="38" xfId="35" applyFont="1" applyFill="1" applyBorder="1" applyAlignment="1" applyProtection="1">
      <alignment horizontal="center" vertical="center"/>
    </xf>
    <xf numFmtId="0" fontId="34" fillId="0" borderId="19" xfId="35" applyFont="1" applyFill="1" applyBorder="1" applyAlignment="1" applyProtection="1">
      <alignment horizontal="center" vertical="center"/>
    </xf>
    <xf numFmtId="0" fontId="34" fillId="0" borderId="20" xfId="35" applyFont="1" applyFill="1" applyBorder="1" applyAlignment="1" applyProtection="1">
      <alignment horizontal="center" vertical="center"/>
    </xf>
    <xf numFmtId="0" fontId="40" fillId="28" borderId="33" xfId="35" applyFont="1" applyFill="1" applyBorder="1" applyAlignment="1" applyProtection="1">
      <alignment horizontal="left" vertical="top" wrapText="1"/>
    </xf>
    <xf numFmtId="0" fontId="40" fillId="28" borderId="19" xfId="35" applyFont="1" applyFill="1" applyBorder="1" applyAlignment="1" applyProtection="1">
      <alignment horizontal="left" vertical="top" wrapText="1"/>
    </xf>
    <xf numFmtId="0" fontId="40" fillId="28" borderId="20" xfId="35" applyFont="1" applyFill="1" applyBorder="1" applyAlignment="1" applyProtection="1">
      <alignment horizontal="left" vertical="top" wrapText="1"/>
    </xf>
    <xf numFmtId="0" fontId="41" fillId="0" borderId="19" xfId="2" applyFont="1" applyFill="1" applyBorder="1" applyAlignment="1" applyProtection="1">
      <alignment horizontal="left"/>
    </xf>
    <xf numFmtId="0" fontId="41" fillId="0" borderId="43" xfId="2" applyFont="1" applyFill="1" applyBorder="1" applyAlignment="1" applyProtection="1">
      <alignment horizontal="left"/>
    </xf>
    <xf numFmtId="0" fontId="41" fillId="0" borderId="43" xfId="3" applyFont="1" applyFill="1" applyBorder="1" applyAlignment="1" applyProtection="1">
      <alignment horizontal="left" wrapText="1"/>
    </xf>
    <xf numFmtId="0" fontId="29" fillId="0" borderId="48" xfId="0" applyFont="1" applyBorder="1" applyAlignment="1" applyProtection="1">
      <alignment horizontal="center" vertical="center"/>
    </xf>
    <xf numFmtId="0" fontId="29" fillId="0" borderId="49"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48" xfId="0" applyFont="1" applyBorder="1" applyAlignment="1" applyProtection="1">
      <alignment horizontal="left" vertical="center"/>
    </xf>
    <xf numFmtId="0" fontId="29" fillId="0" borderId="49" xfId="0" applyFont="1" applyBorder="1" applyAlignment="1" applyProtection="1">
      <alignment horizontal="left" vertical="center"/>
    </xf>
    <xf numFmtId="0" fontId="29" fillId="0" borderId="51" xfId="0" applyFont="1" applyBorder="1" applyAlignment="1" applyProtection="1">
      <alignment horizontal="left" vertical="center"/>
    </xf>
    <xf numFmtId="0" fontId="41" fillId="0" borderId="61" xfId="17" applyFont="1" applyFill="1" applyBorder="1" applyAlignment="1" applyProtection="1">
      <alignment horizontal="center" vertical="center"/>
      <protection locked="0"/>
    </xf>
    <xf numFmtId="0" fontId="41" fillId="0" borderId="54" xfId="17" applyFont="1" applyFill="1" applyBorder="1" applyAlignment="1" applyProtection="1">
      <alignment horizontal="center" vertical="center"/>
      <protection locked="0"/>
    </xf>
    <xf numFmtId="0" fontId="41" fillId="0" borderId="30" xfId="2" applyFont="1" applyFill="1" applyBorder="1" applyAlignment="1" applyProtection="1">
      <alignment horizontal="justify" wrapText="1"/>
    </xf>
    <xf numFmtId="0" fontId="41" fillId="0" borderId="42" xfId="2" applyFont="1" applyFill="1" applyBorder="1" applyAlignment="1" applyProtection="1">
      <alignment horizontal="justify" wrapText="1"/>
    </xf>
    <xf numFmtId="0" fontId="41" fillId="0" borderId="19" xfId="3" applyFont="1" applyFill="1" applyBorder="1" applyAlignment="1" applyProtection="1">
      <alignment horizontal="left"/>
    </xf>
    <xf numFmtId="0" fontId="41" fillId="0" borderId="43" xfId="3" applyFont="1" applyFill="1" applyBorder="1" applyAlignment="1" applyProtection="1">
      <alignment horizontal="left"/>
    </xf>
    <xf numFmtId="0" fontId="41" fillId="0" borderId="0" xfId="2" applyFont="1" applyFill="1" applyBorder="1" applyAlignment="1" applyProtection="1">
      <alignment horizontal="justify" vertical="top" wrapText="1"/>
    </xf>
    <xf numFmtId="0" fontId="41" fillId="0" borderId="36" xfId="2" applyFont="1" applyFill="1" applyBorder="1" applyAlignment="1" applyProtection="1">
      <alignment horizontal="justify" vertical="top" wrapText="1"/>
    </xf>
    <xf numFmtId="0" fontId="29" fillId="0" borderId="19" xfId="0" applyFont="1" applyBorder="1" applyAlignment="1" applyProtection="1">
      <alignment horizontal="left" wrapText="1"/>
    </xf>
    <xf numFmtId="0" fontId="29" fillId="0" borderId="43" xfId="0" applyFont="1" applyBorder="1" applyAlignment="1" applyProtection="1">
      <alignment horizontal="left" wrapText="1"/>
    </xf>
    <xf numFmtId="0" fontId="41" fillId="0" borderId="11" xfId="2" applyFont="1" applyFill="1" applyBorder="1" applyAlignment="1" applyProtection="1">
      <alignment horizontal="left"/>
    </xf>
    <xf numFmtId="0" fontId="41" fillId="0" borderId="45" xfId="2" applyFont="1" applyFill="1" applyBorder="1" applyAlignment="1" applyProtection="1">
      <alignment horizontal="left"/>
    </xf>
    <xf numFmtId="0" fontId="29" fillId="0" borderId="30" xfId="0" applyNumberFormat="1" applyFont="1" applyFill="1" applyBorder="1" applyAlignment="1" applyProtection="1">
      <alignment vertical="top" wrapText="1"/>
    </xf>
    <xf numFmtId="0" fontId="29" fillId="0" borderId="42" xfId="0" applyNumberFormat="1" applyFont="1" applyFill="1" applyBorder="1" applyAlignment="1" applyProtection="1">
      <alignment vertical="top" wrapText="1"/>
    </xf>
    <xf numFmtId="0" fontId="29" fillId="0" borderId="30" xfId="0" applyFont="1" applyBorder="1" applyAlignment="1" applyProtection="1">
      <alignment horizontal="left" wrapText="1"/>
    </xf>
    <xf numFmtId="0" fontId="29" fillId="0" borderId="42" xfId="0" applyFont="1" applyBorder="1" applyAlignment="1" applyProtection="1">
      <alignment horizontal="left" wrapText="1"/>
    </xf>
    <xf numFmtId="0" fontId="39" fillId="24" borderId="32" xfId="35" applyFont="1" applyFill="1" applyBorder="1" applyAlignment="1" applyProtection="1">
      <alignment horizontal="left" vertical="center"/>
    </xf>
    <xf numFmtId="0" fontId="39" fillId="24" borderId="15" xfId="35" applyFont="1" applyFill="1" applyBorder="1" applyAlignment="1" applyProtection="1">
      <alignment horizontal="left" vertical="center"/>
    </xf>
    <xf numFmtId="0" fontId="39" fillId="24" borderId="16" xfId="35" applyFont="1" applyFill="1" applyBorder="1" applyAlignment="1" applyProtection="1">
      <alignment horizontal="left" vertical="center"/>
    </xf>
    <xf numFmtId="0" fontId="41" fillId="0" borderId="43" xfId="2" applyFont="1" applyFill="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36" xfId="0" applyFont="1" applyBorder="1" applyAlignment="1" applyProtection="1">
      <alignment horizontal="left" vertical="top" wrapText="1"/>
    </xf>
    <xf numFmtId="0" fontId="40" fillId="28" borderId="33" xfId="35" applyFont="1" applyFill="1" applyBorder="1" applyAlignment="1" applyProtection="1">
      <alignment horizontal="left" vertical="center" wrapText="1"/>
    </xf>
    <xf numFmtId="0" fontId="40" fillId="28" borderId="19" xfId="35" applyFont="1" applyFill="1" applyBorder="1" applyAlignment="1" applyProtection="1">
      <alignment horizontal="left" vertical="center" wrapText="1"/>
    </xf>
    <xf numFmtId="0" fontId="40" fillId="28" borderId="20" xfId="35" applyFont="1" applyFill="1" applyBorder="1" applyAlignment="1" applyProtection="1">
      <alignment horizontal="left" vertical="center" wrapText="1"/>
    </xf>
    <xf numFmtId="0" fontId="41" fillId="0" borderId="0" xfId="2" applyFont="1" applyFill="1" applyBorder="1" applyAlignment="1" applyProtection="1">
      <alignment horizontal="justify"/>
    </xf>
    <xf numFmtId="0" fontId="41" fillId="0" borderId="36" xfId="2" applyFont="1" applyFill="1" applyBorder="1" applyAlignment="1" applyProtection="1">
      <alignment horizontal="justify"/>
    </xf>
    <xf numFmtId="0" fontId="41" fillId="0" borderId="31" xfId="16" applyFont="1" applyFill="1" applyBorder="1" applyAlignment="1" applyProtection="1">
      <alignment horizontal="center" vertical="center"/>
      <protection locked="0"/>
    </xf>
    <xf numFmtId="0" fontId="41" fillId="0" borderId="39" xfId="16" applyFont="1" applyFill="1" applyBorder="1" applyAlignment="1" applyProtection="1">
      <alignment horizontal="center" vertical="center"/>
      <protection locked="0"/>
    </xf>
    <xf numFmtId="0" fontId="41" fillId="0" borderId="47" xfId="16" applyFont="1" applyFill="1" applyBorder="1" applyAlignment="1" applyProtection="1">
      <alignment horizontal="center" vertical="center"/>
      <protection locked="0"/>
    </xf>
    <xf numFmtId="0" fontId="41" fillId="0" borderId="23" xfId="2" applyFont="1" applyFill="1" applyBorder="1" applyAlignment="1" applyProtection="1">
      <alignment horizontal="left" vertical="top" wrapText="1"/>
    </xf>
    <xf numFmtId="0" fontId="41" fillId="0" borderId="58" xfId="2" applyFont="1" applyFill="1" applyBorder="1" applyAlignment="1" applyProtection="1">
      <alignment horizontal="left" vertical="top" wrapText="1"/>
    </xf>
    <xf numFmtId="0" fontId="29" fillId="0" borderId="0" xfId="0" applyFont="1" applyFill="1" applyBorder="1" applyAlignment="1" applyProtection="1">
      <alignment vertical="justify"/>
    </xf>
    <xf numFmtId="0" fontId="29" fillId="0" borderId="36" xfId="0" applyFont="1" applyFill="1" applyBorder="1" applyAlignment="1" applyProtection="1">
      <alignment vertical="justify"/>
    </xf>
    <xf numFmtId="0" fontId="29" fillId="0" borderId="30" xfId="0" applyFont="1" applyFill="1" applyBorder="1" applyAlignment="1" applyProtection="1">
      <alignment vertical="justify"/>
    </xf>
    <xf numFmtId="0" fontId="29" fillId="0" borderId="42" xfId="0" applyFont="1" applyFill="1" applyBorder="1" applyAlignment="1" applyProtection="1">
      <alignment vertical="justify"/>
    </xf>
    <xf numFmtId="0" fontId="29" fillId="0" borderId="41" xfId="35" applyFont="1" applyFill="1" applyBorder="1" applyAlignment="1" applyProtection="1">
      <alignment horizontal="center" vertical="center" wrapText="1"/>
    </xf>
    <xf numFmtId="0" fontId="29" fillId="0" borderId="30" xfId="35" applyFont="1" applyFill="1" applyBorder="1" applyAlignment="1" applyProtection="1">
      <alignment horizontal="center" vertical="center" wrapText="1"/>
    </xf>
    <xf numFmtId="0" fontId="29" fillId="0" borderId="54" xfId="35" applyFont="1" applyFill="1" applyBorder="1" applyAlignment="1" applyProtection="1">
      <alignment horizontal="center" vertical="center" wrapText="1"/>
    </xf>
    <xf numFmtId="0" fontId="40" fillId="26" borderId="3" xfId="35" applyFont="1" applyFill="1" applyBorder="1" applyAlignment="1" applyProtection="1">
      <alignment horizontal="center" vertical="center"/>
    </xf>
    <xf numFmtId="0" fontId="40" fillId="26" borderId="4" xfId="35" applyFont="1" applyFill="1" applyBorder="1" applyAlignment="1" applyProtection="1">
      <alignment horizontal="center" vertical="center"/>
    </xf>
    <xf numFmtId="0" fontId="40" fillId="26" borderId="5" xfId="35" applyFont="1" applyFill="1" applyBorder="1" applyAlignment="1" applyProtection="1">
      <alignment horizontal="center" vertical="center"/>
    </xf>
    <xf numFmtId="0" fontId="39" fillId="25" borderId="33" xfId="35" applyFont="1" applyFill="1" applyBorder="1" applyAlignment="1" applyProtection="1">
      <alignment horizontal="left" vertical="center"/>
    </xf>
    <xf numFmtId="0" fontId="39" fillId="25" borderId="19" xfId="35" applyFont="1" applyFill="1" applyBorder="1" applyAlignment="1" applyProtection="1">
      <alignment horizontal="left" vertical="center"/>
    </xf>
    <xf numFmtId="0" fontId="39" fillId="25" borderId="43" xfId="35" applyFont="1" applyFill="1" applyBorder="1" applyAlignment="1" applyProtection="1">
      <alignment horizontal="left" vertical="center"/>
    </xf>
    <xf numFmtId="0" fontId="0" fillId="0" borderId="33"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5" fillId="0" borderId="10" xfId="3" applyFont="1" applyFill="1" applyBorder="1" applyAlignment="1" applyProtection="1">
      <alignment horizontal="left" vertical="justify"/>
    </xf>
    <xf numFmtId="0" fontId="56" fillId="25" borderId="8" xfId="35" applyFont="1" applyFill="1" applyBorder="1" applyAlignment="1" applyProtection="1">
      <alignment horizontal="left" vertical="center"/>
    </xf>
    <xf numFmtId="0" fontId="56" fillId="25" borderId="9" xfId="35" applyFont="1" applyFill="1" applyBorder="1" applyAlignment="1" applyProtection="1">
      <alignment horizontal="left" vertical="center"/>
    </xf>
    <xf numFmtId="0" fontId="56" fillId="25" borderId="27" xfId="35" applyFont="1" applyFill="1" applyBorder="1" applyAlignment="1" applyProtection="1">
      <alignment horizontal="left" vertical="center"/>
    </xf>
    <xf numFmtId="0" fontId="56" fillId="25" borderId="6" xfId="35" applyFont="1" applyFill="1" applyBorder="1" applyAlignment="1" applyProtection="1">
      <alignment horizontal="left" vertical="center"/>
    </xf>
    <xf numFmtId="0" fontId="56" fillId="25" borderId="0" xfId="35" applyFont="1" applyFill="1" applyBorder="1" applyAlignment="1" applyProtection="1">
      <alignment horizontal="left" vertical="center"/>
    </xf>
    <xf numFmtId="0" fontId="56" fillId="25" borderId="7" xfId="35" applyFont="1" applyFill="1" applyBorder="1" applyAlignment="1" applyProtection="1">
      <alignment horizontal="left" vertical="center"/>
    </xf>
    <xf numFmtId="0" fontId="56" fillId="25" borderId="3" xfId="35" applyFont="1" applyFill="1" applyBorder="1" applyAlignment="1" applyProtection="1">
      <alignment horizontal="left" vertical="center"/>
    </xf>
    <xf numFmtId="0" fontId="56" fillId="25" borderId="4" xfId="35" applyFont="1" applyFill="1" applyBorder="1" applyAlignment="1" applyProtection="1">
      <alignment horizontal="left" vertical="center"/>
    </xf>
    <xf numFmtId="0" fontId="56" fillId="25" borderId="5" xfId="35" applyFont="1" applyFill="1" applyBorder="1" applyAlignment="1" applyProtection="1">
      <alignment horizontal="left" vertical="center"/>
    </xf>
    <xf numFmtId="0" fontId="41" fillId="0" borderId="26" xfId="17" applyFont="1" applyFill="1" applyBorder="1" applyAlignment="1" applyProtection="1">
      <alignment horizontal="center" vertical="top"/>
      <protection locked="0"/>
    </xf>
    <xf numFmtId="0" fontId="41" fillId="0" borderId="38" xfId="17" applyFont="1" applyFill="1" applyBorder="1" applyAlignment="1" applyProtection="1">
      <alignment horizontal="center" vertical="top"/>
      <protection locked="0"/>
    </xf>
    <xf numFmtId="0" fontId="29" fillId="0" borderId="6" xfId="0" applyFont="1" applyFill="1" applyBorder="1" applyProtection="1">
      <protection locked="0"/>
    </xf>
    <xf numFmtId="0" fontId="41" fillId="0" borderId="38" xfId="17" applyFont="1" applyFill="1" applyBorder="1" applyAlignment="1" applyProtection="1">
      <alignment horizontal="center" vertical="center"/>
      <protection locked="0"/>
    </xf>
    <xf numFmtId="0" fontId="29" fillId="0" borderId="6" xfId="0" applyFont="1" applyBorder="1" applyProtection="1">
      <protection locked="0"/>
    </xf>
    <xf numFmtId="0" fontId="29" fillId="0" borderId="6" xfId="0" applyFont="1" applyBorder="1" applyAlignment="1" applyProtection="1">
      <alignment wrapText="1"/>
      <protection locked="0"/>
    </xf>
  </cellXfs>
  <cellStyles count="38">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 3 2" xfId="5" xr:uid="{00000000-0005-0000-0000-000004000000}"/>
    <cellStyle name="Checklist item_Climate Zone 2 IECC 2006 v2.2 Worksheet - DRAFT" xfId="6" xr:uid="{00000000-0005-0000-0000-000005000000}"/>
    <cellStyle name="Followed Hyperlink" xfId="7" builtinId="9" customBuiltin="1"/>
    <cellStyle name="Heading" xfId="8" xr:uid="{00000000-0005-0000-0000-000007000000}"/>
    <cellStyle name="Heading1" xfId="9" xr:uid="{00000000-0005-0000-0000-000008000000}"/>
    <cellStyle name="Hyperlink" xfId="10" builtinId="8" customBuiltin="1"/>
    <cellStyle name="Hyperlink 2" xfId="11" xr:uid="{00000000-0005-0000-0000-00000A000000}"/>
    <cellStyle name="Normal" xfId="0" builtinId="0"/>
    <cellStyle name="Normal 15" xfId="12" xr:uid="{00000000-0005-0000-0000-00000C000000}"/>
    <cellStyle name="Normal 2" xfId="13" xr:uid="{00000000-0005-0000-0000-00000D000000}"/>
    <cellStyle name="Normal 2 2" xfId="14" xr:uid="{00000000-0005-0000-0000-00000E000000}"/>
    <cellStyle name="Normal 2 3" xfId="15" xr:uid="{00000000-0005-0000-0000-00000F000000}"/>
    <cellStyle name="Normal 3" xfId="16" xr:uid="{00000000-0005-0000-0000-000010000000}"/>
    <cellStyle name="Normal 3 2" xfId="17" xr:uid="{00000000-0005-0000-0000-000011000000}"/>
    <cellStyle name="Normal 3 3" xfId="18" xr:uid="{00000000-0005-0000-0000-000012000000}"/>
    <cellStyle name="Normal 4" xfId="19" xr:uid="{00000000-0005-0000-0000-000013000000}"/>
    <cellStyle name="Normal 5" xfId="20" xr:uid="{00000000-0005-0000-0000-000014000000}"/>
    <cellStyle name="Normal 5 2" xfId="21" xr:uid="{00000000-0005-0000-0000-000015000000}"/>
    <cellStyle name="Normal 6" xfId="22" xr:uid="{00000000-0005-0000-0000-000016000000}"/>
    <cellStyle name="Normal 6 2" xfId="23" xr:uid="{00000000-0005-0000-0000-000017000000}"/>
    <cellStyle name="Normal 7" xfId="24" xr:uid="{00000000-0005-0000-0000-000018000000}"/>
    <cellStyle name="Normal 7 2" xfId="25" xr:uid="{00000000-0005-0000-0000-000019000000}"/>
    <cellStyle name="Normal 8" xfId="26" xr:uid="{00000000-0005-0000-0000-00001A000000}"/>
    <cellStyle name="Normal 8 2" xfId="27" xr:uid="{00000000-0005-0000-0000-00001B000000}"/>
    <cellStyle name="Percent 2" xfId="28" xr:uid="{00000000-0005-0000-0000-00001C000000}"/>
    <cellStyle name="Result" xfId="29" xr:uid="{00000000-0005-0000-0000-00001D000000}"/>
    <cellStyle name="Result2" xfId="30" xr:uid="{00000000-0005-0000-0000-00001E000000}"/>
    <cellStyle name="Subtopic title" xfId="31" xr:uid="{00000000-0005-0000-0000-00001F000000}"/>
    <cellStyle name="Subtopic title 2" xfId="32" xr:uid="{00000000-0005-0000-0000-000020000000}"/>
    <cellStyle name="Subtopic title 2 2" xfId="33" xr:uid="{00000000-0005-0000-0000-000021000000}"/>
    <cellStyle name="Subtopic title 3" xfId="34" xr:uid="{00000000-0005-0000-0000-000022000000}"/>
    <cellStyle name="Topic title" xfId="35" xr:uid="{00000000-0005-0000-0000-000023000000}"/>
    <cellStyle name="Topic title 2" xfId="36" xr:uid="{00000000-0005-0000-0000-000024000000}"/>
    <cellStyle name="Topic title 2 2" xfId="37" xr:uid="{00000000-0005-0000-0000-000025000000}"/>
  </cellStyles>
  <dxfs count="1976">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6D6E71"/>
      <color rgb="FF6CC04A"/>
      <color rgb="FFF5E600"/>
      <color rgb="FF00AC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95249</xdr:colOff>
      <xdr:row>541</xdr:row>
      <xdr:rowOff>215900</xdr:rowOff>
    </xdr:from>
    <xdr:to>
      <xdr:col>3</xdr:col>
      <xdr:colOff>3476625</xdr:colOff>
      <xdr:row>541</xdr:row>
      <xdr:rowOff>1173000</xdr:rowOff>
    </xdr:to>
    <xdr:pic>
      <xdr:nvPicPr>
        <xdr:cNvPr id="2" name="Picture 1">
          <a:extLst>
            <a:ext uri="{FF2B5EF4-FFF2-40B4-BE49-F238E27FC236}">
              <a16:creationId xmlns:a16="http://schemas.microsoft.com/office/drawing/2014/main" id="{344F7671-BEBB-43E3-ACDF-1AB41572CA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4332" y="104504067"/>
          <a:ext cx="3841751" cy="957100"/>
        </a:xfrm>
        <a:prstGeom prst="rect">
          <a:avLst/>
        </a:prstGeom>
      </xdr:spPr>
    </xdr:pic>
    <xdr:clientData/>
  </xdr:twoCellAnchor>
  <xdr:twoCellAnchor editAs="oneCell">
    <xdr:from>
      <xdr:col>1</xdr:col>
      <xdr:colOff>25400</xdr:colOff>
      <xdr:row>544</xdr:row>
      <xdr:rowOff>60972</xdr:rowOff>
    </xdr:from>
    <xdr:to>
      <xdr:col>3</xdr:col>
      <xdr:colOff>4064000</xdr:colOff>
      <xdr:row>544</xdr:row>
      <xdr:rowOff>666614</xdr:rowOff>
    </xdr:to>
    <xdr:pic>
      <xdr:nvPicPr>
        <xdr:cNvPr id="4" name="Picture 3">
          <a:extLst>
            <a:ext uri="{FF2B5EF4-FFF2-40B4-BE49-F238E27FC236}">
              <a16:creationId xmlns:a16="http://schemas.microsoft.com/office/drawing/2014/main" id="{49B6436A-7B57-404E-B80A-666A1AA2FE31}"/>
            </a:ext>
          </a:extLst>
        </xdr:cNvPr>
        <xdr:cNvPicPr>
          <a:picLocks noChangeAspect="1"/>
        </xdr:cNvPicPr>
      </xdr:nvPicPr>
      <xdr:blipFill>
        <a:blip xmlns:r="http://schemas.openxmlformats.org/officeDocument/2006/relationships" r:embed="rId2"/>
        <a:stretch>
          <a:fillRect/>
        </a:stretch>
      </xdr:blipFill>
      <xdr:spPr>
        <a:xfrm>
          <a:off x="736600" y="108061772"/>
          <a:ext cx="4502150" cy="605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31751</xdr:colOff>
      <xdr:row>50</xdr:row>
      <xdr:rowOff>38100</xdr:rowOff>
    </xdr:from>
    <xdr:to>
      <xdr:col>3</xdr:col>
      <xdr:colOff>2800351</xdr:colOff>
      <xdr:row>50</xdr:row>
      <xdr:rowOff>727845</xdr:rowOff>
    </xdr:to>
    <xdr:pic>
      <xdr:nvPicPr>
        <xdr:cNvPr id="3" name="Picture 2">
          <a:extLst>
            <a:ext uri="{FF2B5EF4-FFF2-40B4-BE49-F238E27FC236}">
              <a16:creationId xmlns:a16="http://schemas.microsoft.com/office/drawing/2014/main" id="{7E88C005-ED39-400D-9339-0492A85E1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16101" y="9696450"/>
          <a:ext cx="2768600" cy="689745"/>
        </a:xfrm>
        <a:prstGeom prst="rect">
          <a:avLst/>
        </a:prstGeom>
      </xdr:spPr>
    </xdr:pic>
    <xdr:clientData/>
  </xdr:twoCellAnchor>
</xdr:wsDr>
</file>

<file path=xl/theme/theme1.xml><?xml version="1.0" encoding="utf-8"?>
<a:theme xmlns:a="http://schemas.openxmlformats.org/drawingml/2006/main" name="Office Theme">
  <a:themeElements>
    <a:clrScheme name="EarthCraft">
      <a:dk1>
        <a:sysClr val="windowText" lastClr="000000"/>
      </a:dk1>
      <a:lt1>
        <a:sysClr val="window" lastClr="FFFFFF"/>
      </a:lt1>
      <a:dk2>
        <a:srgbClr val="D06F1A"/>
      </a:dk2>
      <a:lt2>
        <a:srgbClr val="E7DEC9"/>
      </a:lt2>
      <a:accent1>
        <a:srgbClr val="B8C579"/>
      </a:accent1>
      <a:accent2>
        <a:srgbClr val="BFBFBF"/>
      </a:accent2>
      <a:accent3>
        <a:srgbClr val="7F7F7F"/>
      </a:accent3>
      <a:accent4>
        <a:srgbClr val="B8C579"/>
      </a:accent4>
      <a:accent5>
        <a:srgbClr val="F9F68E"/>
      </a:accent5>
      <a:accent6>
        <a:srgbClr val="E1C793"/>
      </a:accent6>
      <a:hlink>
        <a:srgbClr val="D06F1A"/>
      </a:hlink>
      <a:folHlink>
        <a:srgbClr val="D9CBAB"/>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6D6E71"/>
  </sheetPr>
  <dimension ref="A1:J38"/>
  <sheetViews>
    <sheetView zoomScaleNormal="100" zoomScaleSheetLayoutView="90" workbookViewId="0">
      <selection activeCell="D7" sqref="D7"/>
    </sheetView>
  </sheetViews>
  <sheetFormatPr defaultColWidth="9.140625" defaultRowHeight="15" x14ac:dyDescent="0.25"/>
  <cols>
    <col min="1" max="1" width="2.140625" style="407" customWidth="1"/>
    <col min="2" max="2" width="2.85546875" style="407" customWidth="1"/>
    <col min="3" max="3" width="4.140625" style="407" customWidth="1"/>
    <col min="4" max="4" width="3.85546875" style="407" customWidth="1"/>
    <col min="5" max="5" width="3.7109375" style="407" customWidth="1"/>
    <col min="6" max="7" width="9.140625" style="407"/>
    <col min="8" max="8" width="59.28515625" style="407" customWidth="1"/>
    <col min="9" max="16384" width="9.140625" style="407"/>
  </cols>
  <sheetData>
    <row r="1" spans="1:10" ht="27.75" customHeight="1" x14ac:dyDescent="0.25">
      <c r="A1" s="386" t="s">
        <v>694</v>
      </c>
      <c r="B1" s="387"/>
      <c r="C1" s="387"/>
      <c r="D1" s="387"/>
      <c r="E1" s="388"/>
      <c r="F1" s="388"/>
      <c r="G1" s="388"/>
      <c r="H1" s="389"/>
    </row>
    <row r="2" spans="1:10" x14ac:dyDescent="0.25">
      <c r="A2" s="408" t="s">
        <v>546</v>
      </c>
      <c r="B2" s="409"/>
      <c r="C2" s="409"/>
      <c r="D2" s="409"/>
      <c r="E2" s="410"/>
      <c r="F2" s="410"/>
      <c r="G2" s="410"/>
      <c r="H2" s="411"/>
    </row>
    <row r="3" spans="1:10" ht="44.25" customHeight="1" x14ac:dyDescent="0.25">
      <c r="A3" s="412"/>
      <c r="B3" s="410"/>
      <c r="C3" s="795" t="s">
        <v>631</v>
      </c>
      <c r="D3" s="795"/>
      <c r="E3" s="795"/>
      <c r="F3" s="795"/>
      <c r="G3" s="795"/>
      <c r="H3" s="796"/>
    </row>
    <row r="4" spans="1:10" x14ac:dyDescent="0.25">
      <c r="A4" s="408" t="s">
        <v>547</v>
      </c>
      <c r="B4" s="409"/>
      <c r="C4" s="409"/>
      <c r="D4" s="409"/>
      <c r="E4" s="410"/>
      <c r="F4" s="410"/>
      <c r="G4" s="410"/>
      <c r="H4" s="411"/>
    </row>
    <row r="5" spans="1:10" ht="108" customHeight="1" x14ac:dyDescent="0.25">
      <c r="A5" s="412"/>
      <c r="B5" s="410"/>
      <c r="C5" s="795" t="s">
        <v>632</v>
      </c>
      <c r="D5" s="795"/>
      <c r="E5" s="795"/>
      <c r="F5" s="795"/>
      <c r="G5" s="795"/>
      <c r="H5" s="796"/>
      <c r="J5" s="413"/>
    </row>
    <row r="6" spans="1:10" ht="14.25" customHeight="1" x14ac:dyDescent="0.25">
      <c r="A6" s="408" t="s">
        <v>548</v>
      </c>
      <c r="B6" s="409"/>
      <c r="C6" s="409"/>
      <c r="D6" s="409"/>
      <c r="E6" s="410"/>
      <c r="F6" s="410"/>
      <c r="G6" s="410"/>
      <c r="H6" s="411"/>
    </row>
    <row r="7" spans="1:10" ht="12.75" customHeight="1" x14ac:dyDescent="0.25">
      <c r="A7" s="412"/>
      <c r="B7" s="414" t="s">
        <v>549</v>
      </c>
      <c r="C7" s="410"/>
      <c r="D7" s="410"/>
      <c r="E7" s="410"/>
      <c r="F7" s="410"/>
      <c r="G7" s="410"/>
      <c r="H7" s="411"/>
    </row>
    <row r="8" spans="1:10" ht="34.5" customHeight="1" x14ac:dyDescent="0.25">
      <c r="A8" s="415"/>
      <c r="B8" s="416"/>
      <c r="C8" s="795" t="s">
        <v>563</v>
      </c>
      <c r="D8" s="795"/>
      <c r="E8" s="795"/>
      <c r="F8" s="795"/>
      <c r="G8" s="795"/>
      <c r="H8" s="796"/>
    </row>
    <row r="9" spans="1:10" x14ac:dyDescent="0.25">
      <c r="A9" s="415"/>
      <c r="B9" s="417"/>
      <c r="C9" s="418" t="s">
        <v>550</v>
      </c>
      <c r="D9" s="414" t="s">
        <v>2</v>
      </c>
      <c r="E9" s="416"/>
      <c r="F9" s="416"/>
      <c r="G9" s="410"/>
      <c r="H9" s="411"/>
    </row>
    <row r="10" spans="1:10" ht="14.25" customHeight="1" x14ac:dyDescent="0.25">
      <c r="A10" s="415"/>
      <c r="B10" s="417"/>
      <c r="C10" s="417"/>
      <c r="D10" s="1" t="s">
        <v>551</v>
      </c>
      <c r="E10" s="416" t="s">
        <v>552</v>
      </c>
      <c r="F10" s="416"/>
      <c r="G10" s="410"/>
      <c r="H10" s="411"/>
    </row>
    <row r="11" spans="1:10" ht="33" customHeight="1" x14ac:dyDescent="0.25">
      <c r="A11" s="415"/>
      <c r="B11" s="417"/>
      <c r="C11" s="417"/>
      <c r="D11" s="1" t="s">
        <v>551</v>
      </c>
      <c r="E11" s="795" t="s">
        <v>636</v>
      </c>
      <c r="F11" s="795"/>
      <c r="G11" s="795"/>
      <c r="H11" s="796"/>
    </row>
    <row r="12" spans="1:10" x14ac:dyDescent="0.25">
      <c r="A12" s="415"/>
      <c r="B12" s="417"/>
      <c r="C12" s="418" t="s">
        <v>550</v>
      </c>
      <c r="D12" s="414" t="s">
        <v>3</v>
      </c>
      <c r="E12" s="410"/>
      <c r="F12" s="416"/>
      <c r="G12" s="410"/>
      <c r="H12" s="411"/>
    </row>
    <row r="13" spans="1:10" ht="77.25" customHeight="1" x14ac:dyDescent="0.25">
      <c r="A13" s="415"/>
      <c r="B13" s="417"/>
      <c r="C13" s="417"/>
      <c r="D13" s="1" t="s">
        <v>551</v>
      </c>
      <c r="E13" s="795" t="s">
        <v>633</v>
      </c>
      <c r="F13" s="795"/>
      <c r="G13" s="795"/>
      <c r="H13" s="796"/>
    </row>
    <row r="14" spans="1:10" x14ac:dyDescent="0.25">
      <c r="A14" s="415"/>
      <c r="B14" s="417"/>
      <c r="C14" s="418" t="s">
        <v>550</v>
      </c>
      <c r="D14" s="414" t="s">
        <v>95</v>
      </c>
      <c r="E14" s="410"/>
      <c r="F14" s="416"/>
      <c r="G14" s="410"/>
      <c r="H14" s="411"/>
    </row>
    <row r="15" spans="1:10" ht="40.5" customHeight="1" x14ac:dyDescent="0.25">
      <c r="A15" s="415"/>
      <c r="B15" s="417"/>
      <c r="C15" s="417"/>
      <c r="D15" s="1" t="s">
        <v>551</v>
      </c>
      <c r="E15" s="795" t="s">
        <v>553</v>
      </c>
      <c r="F15" s="795"/>
      <c r="G15" s="795"/>
      <c r="H15" s="796"/>
    </row>
    <row r="16" spans="1:10" ht="15.75" customHeight="1" x14ac:dyDescent="0.25">
      <c r="A16" s="415"/>
      <c r="B16" s="417"/>
      <c r="C16" s="417"/>
      <c r="D16" s="417"/>
      <c r="E16" s="1" t="s">
        <v>554</v>
      </c>
      <c r="F16" s="419" t="s">
        <v>555</v>
      </c>
      <c r="G16" s="416" t="s">
        <v>564</v>
      </c>
      <c r="H16" s="411"/>
    </row>
    <row r="17" spans="1:8" x14ac:dyDescent="0.25">
      <c r="A17" s="415"/>
      <c r="B17" s="417"/>
      <c r="C17" s="417"/>
      <c r="D17" s="417"/>
      <c r="E17" s="1" t="s">
        <v>554</v>
      </c>
      <c r="F17" s="420" t="s">
        <v>556</v>
      </c>
      <c r="G17" s="416" t="s">
        <v>634</v>
      </c>
      <c r="H17" s="411"/>
    </row>
    <row r="18" spans="1:8" x14ac:dyDescent="0.25">
      <c r="A18" s="415"/>
      <c r="B18" s="417"/>
      <c r="C18" s="417"/>
      <c r="D18" s="417"/>
      <c r="E18" s="1" t="s">
        <v>554</v>
      </c>
      <c r="F18" s="421" t="s">
        <v>557</v>
      </c>
      <c r="G18" s="416" t="s">
        <v>558</v>
      </c>
      <c r="H18" s="411"/>
    </row>
    <row r="19" spans="1:8" ht="12.75" customHeight="1" x14ac:dyDescent="0.25">
      <c r="A19" s="415"/>
      <c r="B19" s="417"/>
      <c r="C19" s="417"/>
      <c r="D19" s="417"/>
      <c r="E19" s="1"/>
      <c r="F19" s="422"/>
      <c r="G19" s="423" t="s">
        <v>635</v>
      </c>
      <c r="H19" s="411"/>
    </row>
    <row r="20" spans="1:8" x14ac:dyDescent="0.25">
      <c r="A20" s="415"/>
      <c r="B20" s="417"/>
      <c r="C20" s="417"/>
      <c r="D20" s="417"/>
      <c r="E20" s="1" t="s">
        <v>554</v>
      </c>
      <c r="F20" s="424" t="s">
        <v>559</v>
      </c>
      <c r="G20" s="416" t="s">
        <v>630</v>
      </c>
      <c r="H20" s="411"/>
    </row>
    <row r="21" spans="1:8" ht="30.75" customHeight="1" x14ac:dyDescent="0.25">
      <c r="A21" s="415"/>
      <c r="B21" s="417"/>
      <c r="C21" s="417"/>
      <c r="D21" s="417"/>
      <c r="E21" s="1"/>
      <c r="F21" s="417"/>
      <c r="G21" s="793" t="s">
        <v>637</v>
      </c>
      <c r="H21" s="794"/>
    </row>
    <row r="22" spans="1:8" ht="18.75" customHeight="1" x14ac:dyDescent="0.25">
      <c r="A22" s="415"/>
      <c r="B22" s="417"/>
      <c r="C22" s="417"/>
      <c r="D22" s="417"/>
      <c r="E22" s="1" t="s">
        <v>554</v>
      </c>
      <c r="F22" s="425" t="s">
        <v>560</v>
      </c>
      <c r="G22" s="416" t="s">
        <v>561</v>
      </c>
      <c r="H22" s="411"/>
    </row>
    <row r="23" spans="1:8" ht="16.5" customHeight="1" x14ac:dyDescent="0.25">
      <c r="A23" s="412"/>
      <c r="B23" s="414" t="s">
        <v>562</v>
      </c>
      <c r="C23" s="410"/>
      <c r="D23" s="410"/>
      <c r="E23" s="410"/>
      <c r="F23" s="410"/>
      <c r="G23" s="410"/>
      <c r="H23" s="411"/>
    </row>
    <row r="24" spans="1:8" ht="28.5" customHeight="1" x14ac:dyDescent="0.25">
      <c r="A24" s="415"/>
      <c r="B24" s="416"/>
      <c r="C24" s="795" t="s">
        <v>629</v>
      </c>
      <c r="D24" s="795"/>
      <c r="E24" s="795"/>
      <c r="F24" s="795"/>
      <c r="G24" s="795"/>
      <c r="H24" s="796"/>
    </row>
    <row r="25" spans="1:8" ht="18" customHeight="1" x14ac:dyDescent="0.25">
      <c r="A25" s="412"/>
      <c r="B25" s="416"/>
      <c r="C25" s="418" t="s">
        <v>550</v>
      </c>
      <c r="D25" s="800" t="s">
        <v>639</v>
      </c>
      <c r="E25" s="800"/>
      <c r="F25" s="800"/>
      <c r="G25" s="800"/>
      <c r="H25" s="801"/>
    </row>
    <row r="26" spans="1:8" ht="27.75" customHeight="1" x14ac:dyDescent="0.25">
      <c r="A26" s="412"/>
      <c r="B26" s="416"/>
      <c r="C26" s="416"/>
      <c r="D26" s="1" t="s">
        <v>551</v>
      </c>
      <c r="E26" s="795" t="s">
        <v>642</v>
      </c>
      <c r="F26" s="795"/>
      <c r="G26" s="795"/>
      <c r="H26" s="796"/>
    </row>
    <row r="27" spans="1:8" ht="27" customHeight="1" x14ac:dyDescent="0.25">
      <c r="A27" s="412"/>
      <c r="B27" s="416"/>
      <c r="C27" s="418" t="s">
        <v>550</v>
      </c>
      <c r="D27" s="802" t="s">
        <v>643</v>
      </c>
      <c r="E27" s="803"/>
      <c r="F27" s="803"/>
      <c r="G27" s="803"/>
      <c r="H27" s="804"/>
    </row>
    <row r="28" spans="1:8" ht="30" customHeight="1" x14ac:dyDescent="0.25">
      <c r="A28" s="412"/>
      <c r="B28" s="416"/>
      <c r="C28" s="416"/>
      <c r="D28" s="1" t="s">
        <v>551</v>
      </c>
      <c r="E28" s="795" t="s">
        <v>638</v>
      </c>
      <c r="F28" s="795"/>
      <c r="G28" s="795"/>
      <c r="H28" s="796"/>
    </row>
    <row r="29" spans="1:8" ht="17.25" customHeight="1" x14ac:dyDescent="0.25">
      <c r="A29" s="412"/>
      <c r="B29" s="416"/>
      <c r="C29" s="418" t="s">
        <v>550</v>
      </c>
      <c r="D29" s="805" t="s">
        <v>640</v>
      </c>
      <c r="E29" s="805"/>
      <c r="F29" s="805"/>
      <c r="G29" s="805"/>
      <c r="H29" s="806"/>
    </row>
    <row r="30" spans="1:8" ht="18" customHeight="1" x14ac:dyDescent="0.25">
      <c r="A30" s="412"/>
      <c r="B30" s="416"/>
      <c r="C30" s="416"/>
      <c r="D30" s="1" t="s">
        <v>551</v>
      </c>
      <c r="E30" s="795" t="s">
        <v>641</v>
      </c>
      <c r="F30" s="795"/>
      <c r="G30" s="795"/>
      <c r="H30" s="796"/>
    </row>
    <row r="31" spans="1:8" ht="7.5" customHeight="1" thickBot="1" x14ac:dyDescent="0.3">
      <c r="A31" s="426"/>
      <c r="B31" s="427"/>
      <c r="C31" s="797"/>
      <c r="D31" s="798"/>
      <c r="E31" s="798"/>
      <c r="F31" s="798"/>
      <c r="G31" s="798"/>
      <c r="H31" s="799"/>
    </row>
    <row r="33" spans="3:3" hidden="1" x14ac:dyDescent="0.25">
      <c r="C33" s="407" t="s">
        <v>555</v>
      </c>
    </row>
    <row r="34" spans="3:3" hidden="1" x14ac:dyDescent="0.25">
      <c r="C34" s="407" t="s">
        <v>556</v>
      </c>
    </row>
    <row r="35" spans="3:3" hidden="1" x14ac:dyDescent="0.25">
      <c r="C35" s="407" t="s">
        <v>557</v>
      </c>
    </row>
    <row r="36" spans="3:3" hidden="1" x14ac:dyDescent="0.25">
      <c r="C36" s="407" t="s">
        <v>559</v>
      </c>
    </row>
    <row r="37" spans="3:3" hidden="1" x14ac:dyDescent="0.25">
      <c r="C37" s="407" t="s">
        <v>560</v>
      </c>
    </row>
    <row r="38" spans="3:3" hidden="1" x14ac:dyDescent="0.25"/>
  </sheetData>
  <sheetProtection selectLockedCells="1"/>
  <mergeCells count="15">
    <mergeCell ref="E30:H30"/>
    <mergeCell ref="C31:H31"/>
    <mergeCell ref="C24:H24"/>
    <mergeCell ref="D25:H25"/>
    <mergeCell ref="E26:H26"/>
    <mergeCell ref="D27:H27"/>
    <mergeCell ref="E28:H28"/>
    <mergeCell ref="D29:H29"/>
    <mergeCell ref="G21:H21"/>
    <mergeCell ref="C3:H3"/>
    <mergeCell ref="C5:H5"/>
    <mergeCell ref="C8:H8"/>
    <mergeCell ref="E11:H11"/>
    <mergeCell ref="E13:H13"/>
    <mergeCell ref="E15:H15"/>
  </mergeCells>
  <pageMargins left="0.7" right="0.7" top="0.75" bottom="0.75" header="0.3" footer="0.3"/>
  <pageSetup scale="95" orientation="landscape" r:id="rId1"/>
  <headerFooter>
    <oddFooter>&amp;L&amp;"-,Regular"&amp;9v.2014.7.23&amp;C&amp;"-,Regular"&amp;9EarthCraft Multifamily&amp;R&amp;"-,Regular"&amp;9&amp;P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ACC8"/>
  </sheetPr>
  <dimension ref="A1:N47"/>
  <sheetViews>
    <sheetView showGridLines="0" zoomScaleNormal="100" zoomScaleSheetLayoutView="100" workbookViewId="0">
      <selection activeCell="C1" sqref="C1:E1"/>
    </sheetView>
  </sheetViews>
  <sheetFormatPr defaultColWidth="9.140625" defaultRowHeight="10.5" x14ac:dyDescent="0.15"/>
  <cols>
    <col min="1" max="1" width="3.7109375" style="4" customWidth="1"/>
    <col min="2" max="2" width="11.7109375" style="429" customWidth="1"/>
    <col min="3" max="3" width="3.7109375" style="429" customWidth="1"/>
    <col min="4" max="5" width="11.7109375" style="429" customWidth="1"/>
    <col min="6" max="7" width="3.7109375" style="429" customWidth="1"/>
    <col min="8" max="10" width="11.7109375" style="429" customWidth="1"/>
    <col min="11" max="11" width="3.7109375" style="429" customWidth="1"/>
    <col min="12" max="12" width="9.140625" style="429" customWidth="1"/>
    <col min="13" max="13" width="4.7109375" style="429" customWidth="1"/>
    <col min="14" max="16384" width="9.140625" style="429"/>
  </cols>
  <sheetData>
    <row r="1" spans="1:14" ht="14.1" customHeight="1" x14ac:dyDescent="0.15">
      <c r="A1" s="233" t="s">
        <v>544</v>
      </c>
      <c r="B1" s="234"/>
      <c r="C1" s="843"/>
      <c r="D1" s="843"/>
      <c r="E1" s="843"/>
      <c r="F1" s="234"/>
      <c r="G1" s="235"/>
      <c r="H1" s="236"/>
      <c r="I1" s="844"/>
      <c r="J1" s="844"/>
      <c r="K1" s="844"/>
      <c r="L1" s="428"/>
      <c r="M1" s="4"/>
    </row>
    <row r="2" spans="1:14" ht="14.1" customHeight="1" x14ac:dyDescent="0.15">
      <c r="A2" s="237" t="s">
        <v>516</v>
      </c>
      <c r="B2" s="3"/>
      <c r="C2" s="807"/>
      <c r="D2" s="807"/>
      <c r="E2" s="807"/>
      <c r="F2" s="3"/>
      <c r="G2" s="2" t="s">
        <v>534</v>
      </c>
      <c r="H2" s="4"/>
      <c r="I2" s="807"/>
      <c r="J2" s="807"/>
      <c r="K2" s="807"/>
      <c r="L2" s="428"/>
      <c r="M2" s="4"/>
    </row>
    <row r="3" spans="1:14" ht="14.1" customHeight="1" x14ac:dyDescent="0.15">
      <c r="A3" s="237" t="s">
        <v>517</v>
      </c>
      <c r="B3" s="3"/>
      <c r="C3" s="812"/>
      <c r="D3" s="812"/>
      <c r="E3" s="812"/>
      <c r="F3" s="3"/>
      <c r="G3" s="4" t="s">
        <v>518</v>
      </c>
      <c r="H3" s="4"/>
      <c r="I3" s="807"/>
      <c r="J3" s="807"/>
      <c r="K3" s="807"/>
      <c r="L3" s="428"/>
      <c r="M3" s="4"/>
    </row>
    <row r="4" spans="1:14" ht="14.1" customHeight="1" x14ac:dyDescent="0.15">
      <c r="A4" s="237" t="s">
        <v>519</v>
      </c>
      <c r="B4" s="3"/>
      <c r="C4" s="812"/>
      <c r="D4" s="812"/>
      <c r="E4" s="812"/>
      <c r="F4" s="3"/>
      <c r="G4" s="4" t="s">
        <v>520</v>
      </c>
      <c r="H4" s="4"/>
      <c r="I4" s="807"/>
      <c r="J4" s="807"/>
      <c r="K4" s="807"/>
      <c r="L4" s="428"/>
      <c r="M4" s="4"/>
    </row>
    <row r="5" spans="1:14" ht="14.1" customHeight="1" x14ac:dyDescent="0.15">
      <c r="A5" s="238"/>
      <c r="B5" s="4"/>
      <c r="C5" s="845"/>
      <c r="D5" s="845"/>
      <c r="E5" s="845"/>
      <c r="F5" s="4"/>
      <c r="G5" s="2"/>
      <c r="H5" s="4"/>
      <c r="I5" s="807"/>
      <c r="J5" s="807"/>
      <c r="K5" s="807"/>
      <c r="L5" s="428"/>
      <c r="M5" s="4"/>
    </row>
    <row r="6" spans="1:14" ht="14.1" customHeight="1" x14ac:dyDescent="0.15">
      <c r="A6" s="237" t="s">
        <v>521</v>
      </c>
      <c r="B6" s="3"/>
      <c r="C6" s="812"/>
      <c r="D6" s="812"/>
      <c r="E6" s="812"/>
      <c r="F6" s="3"/>
      <c r="G6" s="2" t="s">
        <v>545</v>
      </c>
      <c r="H6" s="4"/>
      <c r="I6" s="807"/>
      <c r="J6" s="807"/>
      <c r="K6" s="807"/>
      <c r="L6" s="428"/>
      <c r="M6" s="4"/>
    </row>
    <row r="7" spans="1:14" ht="9.75" customHeight="1" x14ac:dyDescent="0.15">
      <c r="A7" s="239"/>
      <c r="B7" s="4"/>
      <c r="C7" s="4"/>
      <c r="D7" s="4"/>
      <c r="E7" s="4"/>
      <c r="F7" s="4"/>
      <c r="G7" s="5"/>
      <c r="H7" s="6"/>
      <c r="I7" s="3"/>
      <c r="J7" s="3"/>
      <c r="K7" s="3"/>
      <c r="L7" s="428"/>
      <c r="M7" s="4"/>
    </row>
    <row r="8" spans="1:14" ht="14.1" customHeight="1" x14ac:dyDescent="0.15">
      <c r="A8" s="239" t="s">
        <v>522</v>
      </c>
      <c r="B8" s="4"/>
      <c r="C8" s="4"/>
      <c r="D8" s="808"/>
      <c r="E8" s="808"/>
      <c r="F8" s="4"/>
      <c r="G8" s="5" t="s">
        <v>523</v>
      </c>
      <c r="H8" s="6"/>
      <c r="I8" s="6"/>
      <c r="J8" s="807"/>
      <c r="K8" s="807"/>
      <c r="L8" s="428"/>
      <c r="M8" s="4"/>
    </row>
    <row r="9" spans="1:14" ht="14.1" customHeight="1" x14ac:dyDescent="0.15">
      <c r="A9" s="239" t="s">
        <v>524</v>
      </c>
      <c r="B9" s="4"/>
      <c r="C9" s="4"/>
      <c r="D9" s="811"/>
      <c r="E9" s="811"/>
      <c r="F9" s="4"/>
      <c r="G9" s="5" t="s">
        <v>525</v>
      </c>
      <c r="H9" s="6"/>
      <c r="I9" s="6"/>
      <c r="J9" s="807"/>
      <c r="K9" s="815"/>
      <c r="L9" s="428"/>
      <c r="M9" s="4"/>
    </row>
    <row r="10" spans="1:14" ht="14.1" customHeight="1" x14ac:dyDescent="0.15">
      <c r="A10" s="239" t="s">
        <v>542</v>
      </c>
      <c r="B10" s="4"/>
      <c r="C10" s="4"/>
      <c r="D10" s="811"/>
      <c r="E10" s="811"/>
      <c r="F10" s="4"/>
      <c r="G10" s="6"/>
      <c r="H10" s="6"/>
      <c r="I10" s="6"/>
      <c r="J10" s="6"/>
      <c r="K10" s="27"/>
      <c r="L10" s="428"/>
      <c r="M10" s="4"/>
    </row>
    <row r="11" spans="1:14" ht="14.1" customHeight="1" thickBot="1" x14ac:dyDescent="0.2">
      <c r="A11" s="239"/>
      <c r="B11" s="4"/>
      <c r="C11" s="4"/>
      <c r="D11" s="4"/>
      <c r="E11" s="4"/>
      <c r="F11" s="4"/>
      <c r="G11" s="6"/>
      <c r="H11" s="6"/>
      <c r="I11" s="6"/>
      <c r="J11" s="6"/>
      <c r="K11" s="4"/>
      <c r="L11" s="428"/>
      <c r="M11" s="4"/>
    </row>
    <row r="12" spans="1:14" ht="14.1" customHeight="1" thickBot="1" x14ac:dyDescent="0.2">
      <c r="A12" s="239"/>
      <c r="B12" s="816" t="s">
        <v>526</v>
      </c>
      <c r="C12" s="817"/>
      <c r="D12" s="817"/>
      <c r="E12" s="818"/>
      <c r="F12" s="819"/>
      <c r="G12" s="820"/>
      <c r="H12" s="55" t="s">
        <v>527</v>
      </c>
      <c r="I12" s="54" t="s">
        <v>528</v>
      </c>
      <c r="J12" s="54" t="s">
        <v>529</v>
      </c>
      <c r="K12" s="4"/>
      <c r="L12" s="428"/>
      <c r="M12" s="4"/>
    </row>
    <row r="13" spans="1:14" ht="14.1" customHeight="1" thickBot="1" x14ac:dyDescent="0.2">
      <c r="A13" s="239"/>
      <c r="B13" s="821"/>
      <c r="C13" s="822"/>
      <c r="D13" s="822"/>
      <c r="E13" s="823"/>
      <c r="F13" s="824"/>
      <c r="G13" s="825"/>
      <c r="H13" s="56">
        <v>100</v>
      </c>
      <c r="I13" s="7">
        <v>150</v>
      </c>
      <c r="J13" s="53">
        <v>200</v>
      </c>
      <c r="K13" s="4"/>
      <c r="L13" s="428"/>
      <c r="M13" s="4"/>
    </row>
    <row r="14" spans="1:14" ht="14.1" customHeight="1" thickBot="1" x14ac:dyDescent="0.2">
      <c r="A14" s="239"/>
      <c r="B14" s="4"/>
      <c r="C14" s="4"/>
      <c r="D14" s="4"/>
      <c r="E14" s="4"/>
      <c r="F14" s="4"/>
      <c r="G14" s="6"/>
      <c r="H14" s="6"/>
      <c r="I14" s="6"/>
      <c r="J14" s="6"/>
      <c r="K14" s="4"/>
      <c r="L14" s="428"/>
      <c r="M14" s="4"/>
      <c r="N14" s="4"/>
    </row>
    <row r="15" spans="1:14" ht="14.1" customHeight="1" x14ac:dyDescent="0.15">
      <c r="A15" s="239"/>
      <c r="B15" s="826" t="s">
        <v>530</v>
      </c>
      <c r="C15" s="827"/>
      <c r="D15" s="827"/>
      <c r="E15" s="827"/>
      <c r="F15" s="827"/>
      <c r="G15" s="827"/>
      <c r="H15" s="828"/>
      <c r="I15" s="809" t="s">
        <v>531</v>
      </c>
      <c r="J15" s="810"/>
      <c r="K15" s="4"/>
      <c r="L15" s="428"/>
      <c r="M15" s="4"/>
    </row>
    <row r="16" spans="1:14" ht="14.1" customHeight="1" thickBot="1" x14ac:dyDescent="0.2">
      <c r="A16" s="239"/>
      <c r="B16" s="829"/>
      <c r="C16" s="830"/>
      <c r="D16" s="830"/>
      <c r="E16" s="830"/>
      <c r="F16" s="830"/>
      <c r="G16" s="830"/>
      <c r="H16" s="831"/>
      <c r="I16" s="404" t="s">
        <v>3</v>
      </c>
      <c r="J16" s="405" t="s">
        <v>532</v>
      </c>
      <c r="K16" s="4"/>
      <c r="L16" s="428"/>
      <c r="M16" s="4"/>
    </row>
    <row r="17" spans="1:13" ht="14.1" customHeight="1" x14ac:dyDescent="0.15">
      <c r="A17" s="239"/>
      <c r="B17" s="430" t="s">
        <v>59</v>
      </c>
      <c r="C17" s="8"/>
      <c r="D17" s="8"/>
      <c r="E17" s="8"/>
      <c r="F17" s="8"/>
      <c r="G17" s="8"/>
      <c r="H17" s="9"/>
      <c r="I17" s="10">
        <f>Worksheet!F72</f>
        <v>0</v>
      </c>
      <c r="J17" s="11">
        <f>Worksheet!G72</f>
        <v>0</v>
      </c>
      <c r="K17" s="4"/>
      <c r="L17" s="428"/>
      <c r="M17" s="4"/>
    </row>
    <row r="18" spans="1:13" ht="14.1" customHeight="1" x14ac:dyDescent="0.15">
      <c r="A18" s="239"/>
      <c r="B18" s="431" t="s">
        <v>64</v>
      </c>
      <c r="C18" s="12"/>
      <c r="D18" s="12"/>
      <c r="E18" s="12"/>
      <c r="F18" s="12"/>
      <c r="G18" s="12"/>
      <c r="H18" s="13"/>
      <c r="I18" s="14">
        <f>Worksheet!F89</f>
        <v>0</v>
      </c>
      <c r="J18" s="15">
        <f>Worksheet!G89</f>
        <v>0</v>
      </c>
      <c r="K18" s="4"/>
      <c r="L18" s="428"/>
      <c r="M18" s="4"/>
    </row>
    <row r="19" spans="1:13" ht="14.1" customHeight="1" x14ac:dyDescent="0.15">
      <c r="A19" s="239"/>
      <c r="B19" s="431" t="s">
        <v>77</v>
      </c>
      <c r="C19" s="12"/>
      <c r="D19" s="12"/>
      <c r="E19" s="12"/>
      <c r="F19" s="12"/>
      <c r="G19" s="12"/>
      <c r="H19" s="13"/>
      <c r="I19" s="14">
        <f>Worksheet!F143</f>
        <v>0</v>
      </c>
      <c r="J19" s="15">
        <f>Worksheet!G143</f>
        <v>0</v>
      </c>
      <c r="K19" s="4"/>
      <c r="L19" s="428"/>
      <c r="M19" s="4"/>
    </row>
    <row r="20" spans="1:13" ht="14.1" customHeight="1" x14ac:dyDescent="0.15">
      <c r="A20" s="239"/>
      <c r="B20" s="431" t="s">
        <v>204</v>
      </c>
      <c r="C20" s="16"/>
      <c r="D20" s="16"/>
      <c r="E20" s="16"/>
      <c r="F20" s="16"/>
      <c r="G20" s="16"/>
      <c r="H20" s="13"/>
      <c r="I20" s="14">
        <f>Worksheet!F207</f>
        <v>0</v>
      </c>
      <c r="J20" s="15">
        <f>Worksheet!G207</f>
        <v>0</v>
      </c>
      <c r="K20" s="4"/>
      <c r="L20" s="428"/>
      <c r="M20" s="4"/>
    </row>
    <row r="21" spans="1:13" ht="14.1" customHeight="1" x14ac:dyDescent="0.15">
      <c r="A21" s="239"/>
      <c r="B21" s="431" t="s">
        <v>65</v>
      </c>
      <c r="C21" s="16"/>
      <c r="D21" s="16"/>
      <c r="E21" s="16"/>
      <c r="F21" s="16"/>
      <c r="G21" s="16"/>
      <c r="H21" s="13"/>
      <c r="I21" s="14">
        <f>Worksheet!F250</f>
        <v>0</v>
      </c>
      <c r="J21" s="15">
        <f>Worksheet!G250</f>
        <v>0</v>
      </c>
      <c r="K21" s="4"/>
      <c r="L21" s="428"/>
      <c r="M21" s="4"/>
    </row>
    <row r="22" spans="1:13" ht="14.1" customHeight="1" x14ac:dyDescent="0.15">
      <c r="A22" s="239"/>
      <c r="B22" s="431" t="s">
        <v>179</v>
      </c>
      <c r="C22" s="16"/>
      <c r="D22" s="16"/>
      <c r="E22" s="16"/>
      <c r="F22" s="16"/>
      <c r="G22" s="16"/>
      <c r="H22" s="13"/>
      <c r="I22" s="14">
        <f>Worksheet!F424</f>
        <v>0</v>
      </c>
      <c r="J22" s="15">
        <f>Worksheet!G424</f>
        <v>0</v>
      </c>
      <c r="K22" s="4"/>
      <c r="L22" s="428"/>
      <c r="M22" s="4"/>
    </row>
    <row r="23" spans="1:13" ht="14.1" customHeight="1" x14ac:dyDescent="0.15">
      <c r="A23" s="239"/>
      <c r="B23" s="431" t="s">
        <v>171</v>
      </c>
      <c r="C23" s="16"/>
      <c r="D23" s="16"/>
      <c r="E23" s="16"/>
      <c r="F23" s="16"/>
      <c r="G23" s="16"/>
      <c r="H23" s="13"/>
      <c r="I23" s="14">
        <f>Worksheet!F579</f>
        <v>0</v>
      </c>
      <c r="J23" s="15">
        <f>Worksheet!G579</f>
        <v>0</v>
      </c>
      <c r="K23" s="4"/>
      <c r="L23" s="428"/>
      <c r="M23" s="4"/>
    </row>
    <row r="24" spans="1:13" ht="14.1" customHeight="1" x14ac:dyDescent="0.15">
      <c r="A24" s="239"/>
      <c r="B24" s="431" t="s">
        <v>67</v>
      </c>
      <c r="C24" s="16"/>
      <c r="D24" s="16"/>
      <c r="E24" s="16"/>
      <c r="F24" s="16"/>
      <c r="G24" s="16"/>
      <c r="H24" s="13"/>
      <c r="I24" s="14">
        <f>Worksheet!F638</f>
        <v>0</v>
      </c>
      <c r="J24" s="15">
        <f>Worksheet!G638</f>
        <v>0</v>
      </c>
      <c r="K24" s="4"/>
      <c r="L24" s="428"/>
      <c r="M24" s="4"/>
    </row>
    <row r="25" spans="1:13" ht="14.1" customHeight="1" x14ac:dyDescent="0.15">
      <c r="A25" s="239"/>
      <c r="B25" s="431" t="s">
        <v>79</v>
      </c>
      <c r="C25" s="16"/>
      <c r="D25" s="16"/>
      <c r="E25" s="16"/>
      <c r="F25" s="16"/>
      <c r="G25" s="16"/>
      <c r="H25" s="13"/>
      <c r="I25" s="14">
        <f>Worksheet!F670</f>
        <v>0</v>
      </c>
      <c r="J25" s="15">
        <f>Worksheet!G670</f>
        <v>0</v>
      </c>
      <c r="K25" s="4"/>
      <c r="L25" s="428"/>
      <c r="M25" s="4"/>
    </row>
    <row r="26" spans="1:13" ht="14.1" customHeight="1" thickBot="1" x14ac:dyDescent="0.2">
      <c r="A26" s="239"/>
      <c r="B26" s="432" t="s">
        <v>535</v>
      </c>
      <c r="C26" s="17"/>
      <c r="D26" s="17"/>
      <c r="E26" s="17"/>
      <c r="F26" s="17"/>
      <c r="G26" s="17"/>
      <c r="H26" s="18"/>
      <c r="I26" s="19">
        <f>Worksheet!F682</f>
        <v>0</v>
      </c>
      <c r="J26" s="20">
        <f>Worksheet!G682</f>
        <v>0</v>
      </c>
      <c r="K26" s="4"/>
      <c r="L26" s="428"/>
      <c r="M26" s="4"/>
    </row>
    <row r="27" spans="1:13" ht="14.1" customHeight="1" thickBot="1" x14ac:dyDescent="0.2">
      <c r="A27" s="239"/>
      <c r="B27" s="58" t="s">
        <v>533</v>
      </c>
      <c r="C27" s="21"/>
      <c r="D27" s="21"/>
      <c r="E27" s="21"/>
      <c r="F27" s="21"/>
      <c r="G27" s="21"/>
      <c r="H27" s="22"/>
      <c r="I27" s="23">
        <f>SUM(I17:I26)</f>
        <v>0</v>
      </c>
      <c r="J27" s="24">
        <f>SUM(J17:J26)</f>
        <v>0</v>
      </c>
      <c r="K27" s="4"/>
      <c r="L27" s="428"/>
      <c r="M27" s="4"/>
    </row>
    <row r="28" spans="1:13" ht="9.6" customHeight="1" thickBot="1" x14ac:dyDescent="0.2">
      <c r="A28" s="239"/>
      <c r="B28" s="231"/>
      <c r="C28" s="231"/>
      <c r="D28" s="231"/>
      <c r="E28" s="231"/>
      <c r="F28" s="231"/>
      <c r="G28" s="231"/>
      <c r="H28" s="4"/>
      <c r="I28" s="232"/>
      <c r="J28" s="232"/>
      <c r="K28" s="4"/>
      <c r="L28" s="428"/>
      <c r="M28" s="4"/>
    </row>
    <row r="29" spans="1:13" ht="15.6" customHeight="1" thickBot="1" x14ac:dyDescent="0.2">
      <c r="A29" s="239"/>
      <c r="B29" s="840" t="s">
        <v>751</v>
      </c>
      <c r="C29" s="841"/>
      <c r="D29" s="841"/>
      <c r="E29" s="841"/>
      <c r="F29" s="841"/>
      <c r="G29" s="841"/>
      <c r="H29" s="842"/>
      <c r="I29" s="838" t="str">
        <f>Worksheet!E686</f>
        <v/>
      </c>
      <c r="J29" s="839"/>
      <c r="K29" s="4"/>
      <c r="L29" s="428"/>
      <c r="M29" s="4"/>
    </row>
    <row r="30" spans="1:13" ht="14.1" customHeight="1" thickBot="1" x14ac:dyDescent="0.2">
      <c r="A30" s="240"/>
      <c r="B30" s="241"/>
      <c r="C30" s="241"/>
      <c r="D30" s="241"/>
      <c r="E30" s="241"/>
      <c r="F30" s="241"/>
      <c r="G30" s="241"/>
      <c r="H30" s="241"/>
      <c r="I30" s="241"/>
      <c r="J30" s="241"/>
      <c r="K30" s="241"/>
      <c r="L30" s="428"/>
      <c r="M30" s="4"/>
    </row>
    <row r="31" spans="1:13" ht="2.25" customHeight="1" thickBot="1" x14ac:dyDescent="0.2">
      <c r="B31" s="4"/>
      <c r="C31" s="4"/>
      <c r="D31" s="4"/>
      <c r="E31" s="4"/>
      <c r="F31" s="4"/>
      <c r="G31" s="25"/>
      <c r="H31" s="25"/>
      <c r="I31" s="25"/>
      <c r="J31" s="6"/>
      <c r="K31" s="4"/>
      <c r="L31" s="428" t="s">
        <v>528</v>
      </c>
      <c r="M31" s="4"/>
    </row>
    <row r="32" spans="1:13" ht="357" customHeight="1" x14ac:dyDescent="0.15">
      <c r="A32" s="832" t="s">
        <v>755</v>
      </c>
      <c r="B32" s="833"/>
      <c r="C32" s="833"/>
      <c r="D32" s="833"/>
      <c r="E32" s="833"/>
      <c r="F32" s="833"/>
      <c r="G32" s="833"/>
      <c r="H32" s="833"/>
      <c r="I32" s="833"/>
      <c r="J32" s="833"/>
      <c r="K32" s="834"/>
      <c r="L32" s="428"/>
      <c r="M32" s="4"/>
    </row>
    <row r="33" spans="1:13" ht="45.75" customHeight="1" thickBot="1" x14ac:dyDescent="0.2">
      <c r="A33" s="835"/>
      <c r="B33" s="836"/>
      <c r="C33" s="836"/>
      <c r="D33" s="836"/>
      <c r="E33" s="836"/>
      <c r="F33" s="836"/>
      <c r="G33" s="836"/>
      <c r="H33" s="836"/>
      <c r="I33" s="836"/>
      <c r="J33" s="836"/>
      <c r="K33" s="837"/>
      <c r="L33" s="4"/>
      <c r="M33" s="4"/>
    </row>
    <row r="34" spans="1:13" ht="26.25" customHeight="1" x14ac:dyDescent="0.15">
      <c r="A34" s="813" t="s">
        <v>756</v>
      </c>
      <c r="B34" s="814"/>
      <c r="C34" s="814"/>
      <c r="D34" s="814"/>
      <c r="E34" s="814"/>
      <c r="F34" s="814"/>
      <c r="G34" s="814"/>
      <c r="H34" s="814"/>
      <c r="I34" s="814"/>
      <c r="J34" s="814"/>
      <c r="K34" s="4"/>
      <c r="L34" s="428"/>
      <c r="M34" s="4"/>
    </row>
    <row r="35" spans="1:13" ht="19.5" customHeight="1" x14ac:dyDescent="0.15">
      <c r="A35" s="846"/>
      <c r="B35" s="846"/>
      <c r="C35" s="846"/>
      <c r="D35" s="846"/>
      <c r="E35" s="846"/>
      <c r="F35" s="3"/>
      <c r="G35" s="847"/>
      <c r="H35" s="847"/>
      <c r="I35" s="847"/>
      <c r="J35" s="847"/>
      <c r="K35" s="847"/>
      <c r="L35" s="4"/>
      <c r="M35" s="4"/>
    </row>
    <row r="36" spans="1:13" x14ac:dyDescent="0.15">
      <c r="A36" s="3" t="s">
        <v>703</v>
      </c>
      <c r="B36" s="26"/>
      <c r="C36" s="26"/>
      <c r="D36" s="26"/>
      <c r="E36" s="26"/>
      <c r="F36" s="3"/>
      <c r="G36" s="26" t="s">
        <v>706</v>
      </c>
      <c r="H36" s="26"/>
      <c r="I36" s="26"/>
      <c r="J36" s="26"/>
      <c r="K36" s="26"/>
      <c r="L36" s="4"/>
      <c r="M36" s="4"/>
    </row>
    <row r="37" spans="1:13" ht="24.75" customHeight="1" x14ac:dyDescent="0.15">
      <c r="A37" s="846"/>
      <c r="B37" s="846"/>
      <c r="C37" s="846"/>
      <c r="D37" s="846"/>
      <c r="E37" s="846"/>
      <c r="F37" s="3"/>
      <c r="G37" s="259"/>
      <c r="H37" s="259"/>
      <c r="I37" s="259"/>
      <c r="J37" s="259"/>
      <c r="K37" s="259"/>
      <c r="L37" s="4"/>
      <c r="M37" s="4"/>
    </row>
    <row r="38" spans="1:13" x14ac:dyDescent="0.15">
      <c r="A38" s="3" t="s">
        <v>705</v>
      </c>
      <c r="B38" s="3"/>
      <c r="C38" s="3"/>
      <c r="D38" s="3"/>
      <c r="E38" s="3"/>
      <c r="F38" s="3"/>
      <c r="G38" s="3" t="s">
        <v>706</v>
      </c>
      <c r="H38" s="3"/>
      <c r="I38" s="3"/>
      <c r="J38" s="3"/>
      <c r="K38" s="3"/>
      <c r="L38" s="4"/>
      <c r="M38" s="4"/>
    </row>
    <row r="39" spans="1:13" ht="24.75" customHeight="1" x14ac:dyDescent="0.15">
      <c r="A39" s="846"/>
      <c r="B39" s="846"/>
      <c r="C39" s="846"/>
      <c r="D39" s="846"/>
      <c r="E39" s="846"/>
      <c r="F39" s="3"/>
      <c r="G39" s="846"/>
      <c r="H39" s="846"/>
      <c r="I39" s="846"/>
      <c r="J39" s="846"/>
      <c r="K39" s="846"/>
      <c r="L39" s="4"/>
      <c r="M39" s="4"/>
    </row>
    <row r="40" spans="1:13" x14ac:dyDescent="0.15">
      <c r="A40" s="3" t="s">
        <v>704</v>
      </c>
      <c r="B40" s="26"/>
      <c r="C40" s="26"/>
      <c r="D40" s="26"/>
      <c r="E40" s="26"/>
      <c r="F40" s="3"/>
      <c r="G40" s="26" t="s">
        <v>706</v>
      </c>
      <c r="H40" s="26"/>
      <c r="I40" s="26"/>
      <c r="J40" s="26"/>
      <c r="K40" s="26"/>
      <c r="L40" s="4"/>
      <c r="M40" s="4"/>
    </row>
    <row r="41" spans="1:13" ht="21.75" customHeight="1" x14ac:dyDescent="0.15">
      <c r="A41" s="846"/>
      <c r="B41" s="846"/>
      <c r="C41" s="846"/>
      <c r="D41" s="846"/>
      <c r="E41" s="846"/>
      <c r="F41" s="433"/>
      <c r="G41" s="846"/>
      <c r="H41" s="846"/>
      <c r="I41" s="846"/>
      <c r="J41" s="846"/>
      <c r="K41" s="846"/>
      <c r="L41" s="4"/>
      <c r="M41" s="4"/>
    </row>
    <row r="42" spans="1:13" x14ac:dyDescent="0.15">
      <c r="A42" s="3" t="s">
        <v>541</v>
      </c>
      <c r="B42" s="26"/>
      <c r="C42" s="26"/>
      <c r="D42" s="26"/>
      <c r="E42" s="26"/>
      <c r="F42" s="3"/>
      <c r="G42" s="26" t="s">
        <v>706</v>
      </c>
      <c r="H42" s="26"/>
      <c r="I42" s="26"/>
      <c r="J42" s="26"/>
      <c r="K42" s="26"/>
      <c r="L42" s="4"/>
      <c r="M42" s="4"/>
    </row>
    <row r="43" spans="1:13" x14ac:dyDescent="0.15">
      <c r="B43" s="4"/>
      <c r="C43" s="4"/>
      <c r="D43" s="4"/>
      <c r="E43" s="4"/>
      <c r="F43" s="4"/>
      <c r="G43" s="4"/>
      <c r="H43" s="4"/>
      <c r="I43" s="4"/>
      <c r="J43" s="4"/>
      <c r="K43" s="4"/>
      <c r="L43" s="4"/>
      <c r="M43" s="4"/>
    </row>
    <row r="44" spans="1:13" x14ac:dyDescent="0.15">
      <c r="B44" s="4"/>
      <c r="C44" s="4"/>
      <c r="D44" s="4"/>
      <c r="E44" s="4"/>
      <c r="F44" s="4"/>
      <c r="G44" s="4"/>
      <c r="H44" s="4"/>
      <c r="I44" s="4"/>
      <c r="J44" s="4"/>
      <c r="K44" s="4"/>
      <c r="L44" s="4"/>
      <c r="M44" s="4"/>
    </row>
    <row r="45" spans="1:13" x14ac:dyDescent="0.15">
      <c r="B45" s="4"/>
      <c r="C45" s="4"/>
      <c r="D45" s="4"/>
      <c r="E45" s="4"/>
      <c r="F45" s="4"/>
      <c r="G45" s="4"/>
      <c r="H45" s="4"/>
      <c r="I45" s="4"/>
      <c r="J45" s="4"/>
      <c r="K45" s="4"/>
      <c r="L45" s="4"/>
      <c r="M45" s="4"/>
    </row>
    <row r="46" spans="1:13" x14ac:dyDescent="0.15">
      <c r="G46" s="4"/>
    </row>
    <row r="47" spans="1:13" x14ac:dyDescent="0.15">
      <c r="G47" s="4"/>
    </row>
  </sheetData>
  <sheetProtection selectLockedCells="1"/>
  <protectedRanges>
    <protectedRange sqref="A41:E41" name="EC Admin Signature"/>
    <protectedRange sqref="A35:E35 A37:E37" name="Builder Signature"/>
    <protectedRange sqref="A39:E39" name="TA signature"/>
  </protectedRanges>
  <mergeCells count="31">
    <mergeCell ref="A41:E41"/>
    <mergeCell ref="G41:K41"/>
    <mergeCell ref="A35:E35"/>
    <mergeCell ref="G35:K35"/>
    <mergeCell ref="A39:E39"/>
    <mergeCell ref="G39:K39"/>
    <mergeCell ref="A37:E37"/>
    <mergeCell ref="C1:E1"/>
    <mergeCell ref="C2:E2"/>
    <mergeCell ref="I2:K2"/>
    <mergeCell ref="I5:K5"/>
    <mergeCell ref="I1:K1"/>
    <mergeCell ref="C3:E3"/>
    <mergeCell ref="I3:K3"/>
    <mergeCell ref="C4:E4"/>
    <mergeCell ref="I4:K4"/>
    <mergeCell ref="C5:E5"/>
    <mergeCell ref="A34:J34"/>
    <mergeCell ref="D9:E9"/>
    <mergeCell ref="J9:K9"/>
    <mergeCell ref="B12:G13"/>
    <mergeCell ref="B15:H16"/>
    <mergeCell ref="A32:K33"/>
    <mergeCell ref="I29:J29"/>
    <mergeCell ref="B29:H29"/>
    <mergeCell ref="I6:K6"/>
    <mergeCell ref="J8:K8"/>
    <mergeCell ref="D8:E8"/>
    <mergeCell ref="I15:J15"/>
    <mergeCell ref="D10:E10"/>
    <mergeCell ref="C6:E6"/>
  </mergeCells>
  <conditionalFormatting sqref="H12:J13">
    <cfRule type="expression" dxfId="1975" priority="2583" stopIfTrue="1">
      <formula>#REF!=#REF!</formula>
    </cfRule>
  </conditionalFormatting>
  <conditionalFormatting sqref="J12:J13 H13 H12:I12">
    <cfRule type="expression" dxfId="1974" priority="2585" stopIfTrue="1">
      <formula>#REF!=$L$31</formula>
    </cfRule>
  </conditionalFormatting>
  <conditionalFormatting sqref="H13:I13">
    <cfRule type="expression" dxfId="1973" priority="2587" stopIfTrue="1">
      <formula>#REF!=$L$34</formula>
    </cfRule>
  </conditionalFormatting>
  <printOptions horizontalCentered="1"/>
  <pageMargins left="0.25" right="0.25" top="0.75" bottom="0.75" header="0.3" footer="0.3"/>
  <pageSetup orientation="portrait" r:id="rId1"/>
  <headerFooter>
    <oddFooter>&amp;LNovember 1, 2019&amp;CEarthCraft Multifamily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6CC04A"/>
    <pageSetUpPr autoPageBreaks="0" fitToPage="1"/>
  </sheetPr>
  <dimension ref="A1:K715"/>
  <sheetViews>
    <sheetView tabSelected="1" topLeftCell="A344" zoomScaleNormal="100" zoomScaleSheetLayoutView="121" zoomScalePageLayoutView="61" workbookViewId="0">
      <selection activeCell="D370" sqref="D370"/>
    </sheetView>
  </sheetViews>
  <sheetFormatPr defaultColWidth="9.140625" defaultRowHeight="14.25" x14ac:dyDescent="0.2"/>
  <cols>
    <col min="1" max="1" width="10.140625" style="450" customWidth="1"/>
    <col min="2" max="2" width="3.42578125" style="450" customWidth="1"/>
    <col min="3" max="3" width="3.28515625" style="503" customWidth="1"/>
    <col min="4" max="4" width="63.140625" style="503" customWidth="1"/>
    <col min="5" max="5" width="6.85546875" style="422" customWidth="1"/>
    <col min="6" max="6" width="7.28515625" style="422" customWidth="1"/>
    <col min="7" max="7" width="6.42578125" style="422" customWidth="1"/>
    <col min="8" max="8" width="28.7109375" style="710" customWidth="1"/>
    <col min="9" max="9" width="16.7109375" style="444" hidden="1" customWidth="1"/>
    <col min="10" max="10" width="25.5703125" style="28" customWidth="1"/>
    <col min="11" max="16384" width="9.140625" style="440"/>
  </cols>
  <sheetData>
    <row r="1" spans="1:11" ht="15.95" customHeight="1" thickBot="1" x14ac:dyDescent="0.25">
      <c r="A1" s="434"/>
      <c r="B1" s="5"/>
      <c r="C1" s="435"/>
      <c r="D1" s="436" t="s">
        <v>748</v>
      </c>
      <c r="E1" s="437" t="s">
        <v>2</v>
      </c>
      <c r="F1" s="437" t="s">
        <v>3</v>
      </c>
      <c r="G1" s="438" t="s">
        <v>95</v>
      </c>
      <c r="H1" s="711"/>
      <c r="I1" s="439"/>
    </row>
    <row r="2" spans="1:11" ht="20.100000000000001" customHeight="1" x14ac:dyDescent="0.2">
      <c r="A2" s="212" t="s">
        <v>59</v>
      </c>
      <c r="B2" s="213"/>
      <c r="C2" s="214"/>
      <c r="D2" s="214"/>
      <c r="E2" s="60"/>
      <c r="F2" s="60"/>
      <c r="G2" s="88"/>
      <c r="H2" s="711"/>
      <c r="I2" s="439"/>
    </row>
    <row r="3" spans="1:11" s="442" customFormat="1" ht="15" customHeight="1" thickBot="1" x14ac:dyDescent="0.3">
      <c r="A3" s="297" t="s">
        <v>248</v>
      </c>
      <c r="B3" s="298"/>
      <c r="C3" s="298"/>
      <c r="D3" s="298"/>
      <c r="E3" s="298"/>
      <c r="F3" s="298"/>
      <c r="G3" s="299"/>
      <c r="H3" s="712"/>
      <c r="I3" s="441"/>
      <c r="J3" s="301"/>
    </row>
    <row r="4" spans="1:11" ht="15" customHeight="1" thickBot="1" x14ac:dyDescent="0.25">
      <c r="A4" s="920" t="s">
        <v>10</v>
      </c>
      <c r="B4" s="921"/>
      <c r="C4" s="921"/>
      <c r="D4" s="921"/>
      <c r="E4" s="921"/>
      <c r="F4" s="921"/>
      <c r="G4" s="922"/>
      <c r="H4" s="713" t="s">
        <v>384</v>
      </c>
      <c r="I4" s="385" t="s">
        <v>565</v>
      </c>
      <c r="J4" s="713" t="s">
        <v>565</v>
      </c>
    </row>
    <row r="5" spans="1:11" ht="12.95" customHeight="1" x14ac:dyDescent="0.2">
      <c r="A5" s="443">
        <v>1</v>
      </c>
      <c r="B5" s="281" t="s">
        <v>92</v>
      </c>
      <c r="C5" s="270"/>
      <c r="D5" s="270"/>
      <c r="E5" s="923" t="s">
        <v>37</v>
      </c>
      <c r="F5" s="924"/>
      <c r="G5" s="925"/>
      <c r="H5" s="714"/>
      <c r="J5" s="29"/>
    </row>
    <row r="6" spans="1:11" ht="12.95" customHeight="1" x14ac:dyDescent="0.2">
      <c r="A6" s="445"/>
      <c r="B6" s="446">
        <v>1</v>
      </c>
      <c r="C6" s="281" t="s">
        <v>93</v>
      </c>
      <c r="D6" s="281"/>
      <c r="E6" s="285">
        <v>3</v>
      </c>
      <c r="F6" s="57"/>
      <c r="G6" s="90"/>
      <c r="J6" s="31"/>
    </row>
    <row r="7" spans="1:11" ht="12.95" customHeight="1" x14ac:dyDescent="0.2">
      <c r="A7" s="445"/>
      <c r="B7" s="446">
        <v>2</v>
      </c>
      <c r="C7" s="281" t="s">
        <v>94</v>
      </c>
      <c r="D7" s="281"/>
      <c r="E7" s="285">
        <v>1</v>
      </c>
      <c r="F7" s="57"/>
      <c r="G7" s="90"/>
      <c r="J7" s="31"/>
      <c r="K7" s="447"/>
    </row>
    <row r="8" spans="1:11" ht="12.95" customHeight="1" x14ac:dyDescent="0.2">
      <c r="A8" s="445"/>
      <c r="B8" s="448">
        <v>3</v>
      </c>
      <c r="C8" s="449" t="s">
        <v>238</v>
      </c>
      <c r="D8" s="449"/>
      <c r="E8" s="868" t="s">
        <v>359</v>
      </c>
      <c r="F8" s="869"/>
      <c r="G8" s="870"/>
      <c r="J8" s="31"/>
      <c r="K8" s="447"/>
    </row>
    <row r="9" spans="1:11" ht="12.95" customHeight="1" x14ac:dyDescent="0.2">
      <c r="A9" s="445"/>
      <c r="C9" s="108" t="s">
        <v>14</v>
      </c>
      <c r="D9" s="449" t="s">
        <v>239</v>
      </c>
      <c r="E9" s="62">
        <v>1</v>
      </c>
      <c r="F9" s="849"/>
      <c r="G9" s="874"/>
      <c r="J9" s="31"/>
      <c r="K9" s="451"/>
    </row>
    <row r="10" spans="1:11" ht="12.95" customHeight="1" x14ac:dyDescent="0.2">
      <c r="A10" s="452"/>
      <c r="B10" s="453"/>
      <c r="C10" s="109" t="s">
        <v>15</v>
      </c>
      <c r="D10" s="454" t="s">
        <v>240</v>
      </c>
      <c r="E10" s="283">
        <v>2</v>
      </c>
      <c r="F10" s="850"/>
      <c r="G10" s="879"/>
      <c r="J10" s="31"/>
      <c r="K10" s="451"/>
    </row>
    <row r="11" spans="1:11" ht="12.95" customHeight="1" x14ac:dyDescent="0.2">
      <c r="A11" s="445">
        <f>A5+0.1</f>
        <v>1.1000000000000001</v>
      </c>
      <c r="B11" s="110" t="s">
        <v>499</v>
      </c>
      <c r="C11" s="111"/>
      <c r="D11" s="110"/>
      <c r="E11" s="868" t="s">
        <v>359</v>
      </c>
      <c r="F11" s="869"/>
      <c r="G11" s="870"/>
      <c r="J11" s="31"/>
      <c r="K11" s="451"/>
    </row>
    <row r="12" spans="1:11" ht="12.95" customHeight="1" x14ac:dyDescent="0.2">
      <c r="A12" s="445"/>
      <c r="B12" s="112" t="s">
        <v>14</v>
      </c>
      <c r="C12" s="111" t="s">
        <v>82</v>
      </c>
      <c r="D12" s="110"/>
      <c r="E12" s="262">
        <v>1</v>
      </c>
      <c r="F12" s="849"/>
      <c r="G12" s="874"/>
      <c r="J12" s="31"/>
    </row>
    <row r="13" spans="1:11" ht="12.95" customHeight="1" x14ac:dyDescent="0.2">
      <c r="A13" s="445"/>
      <c r="B13" s="112" t="s">
        <v>15</v>
      </c>
      <c r="C13" s="110" t="s">
        <v>83</v>
      </c>
      <c r="D13" s="110"/>
      <c r="E13" s="262">
        <v>2</v>
      </c>
      <c r="F13" s="863"/>
      <c r="G13" s="919"/>
      <c r="J13" s="31"/>
    </row>
    <row r="14" spans="1:11" ht="12.95" customHeight="1" x14ac:dyDescent="0.2">
      <c r="A14" s="452"/>
      <c r="B14" s="113" t="s">
        <v>16</v>
      </c>
      <c r="C14" s="114" t="s">
        <v>166</v>
      </c>
      <c r="D14" s="115"/>
      <c r="E14" s="262">
        <v>3</v>
      </c>
      <c r="F14" s="850"/>
      <c r="G14" s="879"/>
      <c r="J14" s="31"/>
    </row>
    <row r="15" spans="1:11" ht="12.95" customHeight="1" x14ac:dyDescent="0.2">
      <c r="A15" s="455">
        <f>A11+0.1</f>
        <v>1.2000000000000002</v>
      </c>
      <c r="B15" s="277" t="s">
        <v>200</v>
      </c>
      <c r="C15" s="116"/>
      <c r="D15" s="117"/>
      <c r="E15" s="292">
        <v>1</v>
      </c>
      <c r="F15" s="57"/>
      <c r="G15" s="90"/>
      <c r="J15" s="31"/>
    </row>
    <row r="16" spans="1:11" s="442" customFormat="1" ht="15" customHeight="1" x14ac:dyDescent="0.25">
      <c r="A16" s="297" t="s">
        <v>91</v>
      </c>
      <c r="B16" s="298"/>
      <c r="C16" s="298"/>
      <c r="D16" s="298"/>
      <c r="E16" s="298"/>
      <c r="F16" s="298"/>
      <c r="G16" s="299"/>
      <c r="H16" s="710"/>
      <c r="I16" s="456"/>
      <c r="J16" s="215"/>
    </row>
    <row r="17" spans="1:10" s="442" customFormat="1" ht="15" customHeight="1" x14ac:dyDescent="0.25">
      <c r="A17" s="338" t="s">
        <v>10</v>
      </c>
      <c r="B17" s="339"/>
      <c r="C17" s="339"/>
      <c r="D17" s="339"/>
      <c r="E17" s="339"/>
      <c r="F17" s="339"/>
      <c r="G17" s="340"/>
      <c r="H17" s="710"/>
      <c r="I17" s="456"/>
      <c r="J17" s="215"/>
    </row>
    <row r="18" spans="1:10" ht="12.95" customHeight="1" x14ac:dyDescent="0.2">
      <c r="A18" s="445">
        <v>2</v>
      </c>
      <c r="B18" s="281" t="s">
        <v>96</v>
      </c>
      <c r="C18" s="282"/>
      <c r="D18" s="281"/>
      <c r="E18" s="928"/>
      <c r="F18" s="928"/>
      <c r="G18" s="929"/>
      <c r="J18" s="31"/>
    </row>
    <row r="19" spans="1:10" ht="12.95" customHeight="1" x14ac:dyDescent="0.2">
      <c r="A19" s="445"/>
      <c r="B19" s="118" t="s">
        <v>237</v>
      </c>
      <c r="C19" s="281" t="s">
        <v>659</v>
      </c>
      <c r="D19" s="281"/>
      <c r="E19" s="868" t="s">
        <v>380</v>
      </c>
      <c r="F19" s="928"/>
      <c r="G19" s="929"/>
      <c r="J19" s="31"/>
    </row>
    <row r="20" spans="1:10" ht="12.95" customHeight="1" x14ac:dyDescent="0.2">
      <c r="A20" s="445"/>
      <c r="B20" s="457"/>
      <c r="C20" s="204" t="s">
        <v>14</v>
      </c>
      <c r="D20" s="281" t="s">
        <v>236</v>
      </c>
      <c r="E20" s="283">
        <v>2</v>
      </c>
      <c r="F20" s="849"/>
      <c r="G20" s="874"/>
      <c r="J20" s="31"/>
    </row>
    <row r="21" spans="1:10" ht="12.95" customHeight="1" x14ac:dyDescent="0.2">
      <c r="A21" s="445"/>
      <c r="B21" s="457"/>
      <c r="C21" s="204" t="s">
        <v>15</v>
      </c>
      <c r="D21" s="281" t="s">
        <v>3</v>
      </c>
      <c r="E21" s="283">
        <v>1</v>
      </c>
      <c r="F21" s="850"/>
      <c r="G21" s="879"/>
      <c r="J21" s="31"/>
    </row>
    <row r="22" spans="1:10" ht="12.95" customHeight="1" x14ac:dyDescent="0.2">
      <c r="A22" s="445"/>
      <c r="B22" s="118" t="s">
        <v>237</v>
      </c>
      <c r="C22" s="281" t="s">
        <v>658</v>
      </c>
      <c r="D22" s="281"/>
      <c r="E22" s="926" t="s">
        <v>380</v>
      </c>
      <c r="F22" s="926"/>
      <c r="G22" s="927"/>
      <c r="J22" s="31"/>
    </row>
    <row r="23" spans="1:10" ht="12.95" customHeight="1" x14ac:dyDescent="0.2">
      <c r="A23" s="445"/>
      <c r="B23" s="457"/>
      <c r="C23" s="204" t="s">
        <v>14</v>
      </c>
      <c r="D23" s="281" t="s">
        <v>236</v>
      </c>
      <c r="E23" s="283">
        <v>3</v>
      </c>
      <c r="F23" s="849"/>
      <c r="G23" s="874"/>
      <c r="J23" s="31"/>
    </row>
    <row r="24" spans="1:10" ht="12.95" customHeight="1" x14ac:dyDescent="0.2">
      <c r="A24" s="445"/>
      <c r="B24" s="457"/>
      <c r="C24" s="204" t="s">
        <v>15</v>
      </c>
      <c r="D24" s="281" t="s">
        <v>3</v>
      </c>
      <c r="E24" s="283">
        <v>1</v>
      </c>
      <c r="F24" s="850"/>
      <c r="G24" s="879"/>
      <c r="J24" s="31"/>
    </row>
    <row r="25" spans="1:10" ht="12.95" customHeight="1" x14ac:dyDescent="0.2">
      <c r="A25" s="445"/>
      <c r="B25" s="118" t="s">
        <v>237</v>
      </c>
      <c r="C25" s="281" t="s">
        <v>657</v>
      </c>
      <c r="D25" s="281"/>
      <c r="E25" s="926" t="s">
        <v>380</v>
      </c>
      <c r="F25" s="926"/>
      <c r="G25" s="927"/>
      <c r="J25" s="31"/>
    </row>
    <row r="26" spans="1:10" ht="12.95" customHeight="1" x14ac:dyDescent="0.2">
      <c r="A26" s="445"/>
      <c r="B26" s="457"/>
      <c r="C26" s="204" t="s">
        <v>14</v>
      </c>
      <c r="D26" s="281" t="s">
        <v>236</v>
      </c>
      <c r="E26" s="283">
        <v>2</v>
      </c>
      <c r="F26" s="849"/>
      <c r="G26" s="874"/>
      <c r="J26" s="31"/>
    </row>
    <row r="27" spans="1:10" ht="12.95" customHeight="1" x14ac:dyDescent="0.2">
      <c r="A27" s="445"/>
      <c r="B27" s="457"/>
      <c r="C27" s="204" t="s">
        <v>15</v>
      </c>
      <c r="D27" s="281" t="s">
        <v>3</v>
      </c>
      <c r="E27" s="283">
        <v>1</v>
      </c>
      <c r="F27" s="850"/>
      <c r="G27" s="879"/>
      <c r="J27" s="31"/>
    </row>
    <row r="28" spans="1:10" ht="23.25" customHeight="1" x14ac:dyDescent="0.2">
      <c r="A28" s="445"/>
      <c r="B28" s="230" t="s">
        <v>237</v>
      </c>
      <c r="C28" s="887" t="s">
        <v>656</v>
      </c>
      <c r="D28" s="934"/>
      <c r="E28" s="926" t="s">
        <v>380</v>
      </c>
      <c r="F28" s="926"/>
      <c r="G28" s="927"/>
      <c r="J28" s="31"/>
    </row>
    <row r="29" spans="1:10" ht="12.95" customHeight="1" x14ac:dyDescent="0.2">
      <c r="A29" s="445"/>
      <c r="B29" s="457"/>
      <c r="C29" s="209" t="s">
        <v>14</v>
      </c>
      <c r="D29" s="210" t="s">
        <v>236</v>
      </c>
      <c r="E29" s="283">
        <v>2</v>
      </c>
      <c r="F29" s="849"/>
      <c r="G29" s="874"/>
      <c r="J29" s="31"/>
    </row>
    <row r="30" spans="1:10" ht="12.95" customHeight="1" x14ac:dyDescent="0.2">
      <c r="A30" s="445"/>
      <c r="B30" s="457"/>
      <c r="C30" s="209" t="s">
        <v>15</v>
      </c>
      <c r="D30" s="210" t="s">
        <v>3</v>
      </c>
      <c r="E30" s="283">
        <v>1</v>
      </c>
      <c r="F30" s="850"/>
      <c r="G30" s="879"/>
      <c r="J30" s="31"/>
    </row>
    <row r="31" spans="1:10" ht="12.95" customHeight="1" x14ac:dyDescent="0.2">
      <c r="A31" s="445"/>
      <c r="B31" s="118" t="s">
        <v>237</v>
      </c>
      <c r="C31" s="932" t="s">
        <v>655</v>
      </c>
      <c r="D31" s="932"/>
      <c r="E31" s="926" t="s">
        <v>380</v>
      </c>
      <c r="F31" s="926"/>
      <c r="G31" s="927"/>
      <c r="J31" s="31"/>
    </row>
    <row r="32" spans="1:10" ht="12.95" customHeight="1" x14ac:dyDescent="0.2">
      <c r="A32" s="445"/>
      <c r="B32" s="457"/>
      <c r="C32" s="204" t="s">
        <v>14</v>
      </c>
      <c r="D32" s="281" t="s">
        <v>381</v>
      </c>
      <c r="E32" s="283">
        <v>2</v>
      </c>
      <c r="F32" s="849"/>
      <c r="G32" s="874"/>
      <c r="J32" s="31"/>
    </row>
    <row r="33" spans="1:10" ht="12.95" customHeight="1" x14ac:dyDescent="0.2">
      <c r="A33" s="452"/>
      <c r="B33" s="458"/>
      <c r="C33" s="119" t="s">
        <v>15</v>
      </c>
      <c r="D33" s="287" t="s">
        <v>382</v>
      </c>
      <c r="E33" s="283">
        <v>1</v>
      </c>
      <c r="F33" s="850"/>
      <c r="G33" s="879"/>
      <c r="J33" s="31"/>
    </row>
    <row r="34" spans="1:10" ht="12.95" customHeight="1" x14ac:dyDescent="0.2">
      <c r="A34" s="459">
        <f>A18+0.1</f>
        <v>2.1</v>
      </c>
      <c r="B34" s="120" t="s">
        <v>660</v>
      </c>
      <c r="C34" s="121"/>
      <c r="D34" s="280"/>
      <c r="E34" s="857" t="s">
        <v>33</v>
      </c>
      <c r="F34" s="858"/>
      <c r="G34" s="859"/>
      <c r="H34" s="711"/>
      <c r="J34" s="31"/>
    </row>
    <row r="35" spans="1:10" ht="12.95" customHeight="1" x14ac:dyDescent="0.2">
      <c r="A35" s="445"/>
      <c r="B35" s="204" t="s">
        <v>14</v>
      </c>
      <c r="C35" s="282" t="s">
        <v>618</v>
      </c>
      <c r="D35" s="281"/>
      <c r="E35" s="283">
        <v>2</v>
      </c>
      <c r="F35" s="849"/>
      <c r="G35" s="874"/>
      <c r="H35" s="711"/>
      <c r="J35" s="31"/>
    </row>
    <row r="36" spans="1:10" ht="12.95" customHeight="1" x14ac:dyDescent="0.2">
      <c r="A36" s="445"/>
      <c r="B36" s="204" t="s">
        <v>15</v>
      </c>
      <c r="C36" s="932" t="s">
        <v>598</v>
      </c>
      <c r="D36" s="933"/>
      <c r="E36" s="283">
        <v>2</v>
      </c>
      <c r="F36" s="863"/>
      <c r="G36" s="919"/>
      <c r="H36" s="711"/>
      <c r="J36" s="31"/>
    </row>
    <row r="37" spans="1:10" ht="12.95" customHeight="1" x14ac:dyDescent="0.2">
      <c r="A37" s="452"/>
      <c r="B37" s="119" t="s">
        <v>16</v>
      </c>
      <c r="C37" s="287" t="s">
        <v>599</v>
      </c>
      <c r="D37" s="286"/>
      <c r="E37" s="283">
        <v>3</v>
      </c>
      <c r="F37" s="850"/>
      <c r="G37" s="879"/>
      <c r="H37" s="711"/>
      <c r="J37" s="31"/>
    </row>
    <row r="38" spans="1:10" ht="12.95" customHeight="1" x14ac:dyDescent="0.2">
      <c r="A38" s="459">
        <f>A34+0.1</f>
        <v>2.2000000000000002</v>
      </c>
      <c r="B38" s="120" t="s">
        <v>241</v>
      </c>
      <c r="C38" s="121"/>
      <c r="D38" s="280"/>
      <c r="E38" s="857" t="s">
        <v>33</v>
      </c>
      <c r="F38" s="858"/>
      <c r="G38" s="859"/>
      <c r="H38" s="711"/>
      <c r="J38" s="31"/>
    </row>
    <row r="39" spans="1:10" ht="12.95" customHeight="1" x14ac:dyDescent="0.2">
      <c r="A39" s="445"/>
      <c r="B39" s="204" t="s">
        <v>14</v>
      </c>
      <c r="C39" s="282" t="s">
        <v>97</v>
      </c>
      <c r="D39" s="281"/>
      <c r="E39" s="283">
        <v>2</v>
      </c>
      <c r="F39" s="849"/>
      <c r="G39" s="874"/>
      <c r="J39" s="31"/>
    </row>
    <row r="40" spans="1:10" ht="12.95" customHeight="1" x14ac:dyDescent="0.2">
      <c r="A40" s="445"/>
      <c r="B40" s="204" t="s">
        <v>15</v>
      </c>
      <c r="C40" s="281" t="s">
        <v>99</v>
      </c>
      <c r="D40" s="281"/>
      <c r="E40" s="283">
        <v>3</v>
      </c>
      <c r="F40" s="863"/>
      <c r="G40" s="919"/>
      <c r="J40" s="31"/>
    </row>
    <row r="41" spans="1:10" ht="12.95" customHeight="1" x14ac:dyDescent="0.2">
      <c r="A41" s="452"/>
      <c r="B41" s="119" t="s">
        <v>16</v>
      </c>
      <c r="C41" s="287" t="s">
        <v>98</v>
      </c>
      <c r="D41" s="286"/>
      <c r="E41" s="283">
        <v>4</v>
      </c>
      <c r="F41" s="850"/>
      <c r="G41" s="879"/>
      <c r="J41" s="31"/>
    </row>
    <row r="42" spans="1:10" ht="12.95" customHeight="1" x14ac:dyDescent="0.2">
      <c r="A42" s="460">
        <f>A38+0.1</f>
        <v>2.3000000000000003</v>
      </c>
      <c r="B42" s="276" t="s">
        <v>467</v>
      </c>
      <c r="C42" s="276"/>
      <c r="D42" s="276"/>
      <c r="E42" s="292">
        <v>1</v>
      </c>
      <c r="F42" s="57"/>
      <c r="G42" s="90"/>
      <c r="J42" s="31"/>
    </row>
    <row r="43" spans="1:10" ht="12.95" customHeight="1" x14ac:dyDescent="0.2">
      <c r="A43" s="443">
        <f>A42+0.1</f>
        <v>2.4000000000000004</v>
      </c>
      <c r="B43" s="281" t="s">
        <v>500</v>
      </c>
      <c r="C43" s="281"/>
      <c r="D43" s="281"/>
      <c r="E43" s="864" t="s">
        <v>37</v>
      </c>
      <c r="F43" s="865"/>
      <c r="G43" s="866"/>
      <c r="J43" s="31"/>
    </row>
    <row r="44" spans="1:10" ht="12.95" customHeight="1" x14ac:dyDescent="0.2">
      <c r="A44" s="445"/>
      <c r="B44" s="448">
        <v>1</v>
      </c>
      <c r="C44" s="281" t="s">
        <v>201</v>
      </c>
      <c r="D44" s="281"/>
      <c r="E44" s="283">
        <v>1</v>
      </c>
      <c r="F44" s="57"/>
      <c r="G44" s="90"/>
      <c r="J44" s="31"/>
    </row>
    <row r="45" spans="1:10" ht="12.95" customHeight="1" x14ac:dyDescent="0.2">
      <c r="A45" s="452"/>
      <c r="B45" s="448">
        <v>2</v>
      </c>
      <c r="C45" s="114" t="s">
        <v>512</v>
      </c>
      <c r="D45" s="115"/>
      <c r="E45" s="292">
        <v>1</v>
      </c>
      <c r="F45" s="57"/>
      <c r="G45" s="90"/>
      <c r="J45" s="31"/>
    </row>
    <row r="46" spans="1:10" ht="12.95" customHeight="1" x14ac:dyDescent="0.2">
      <c r="A46" s="461">
        <f>A43+0.1</f>
        <v>2.5000000000000004</v>
      </c>
      <c r="B46" s="276" t="s">
        <v>47</v>
      </c>
      <c r="C46" s="277"/>
      <c r="D46" s="276"/>
      <c r="E46" s="292">
        <v>1</v>
      </c>
      <c r="F46" s="57"/>
      <c r="G46" s="90"/>
      <c r="J46" s="31"/>
    </row>
    <row r="47" spans="1:10" ht="12.95" customHeight="1" x14ac:dyDescent="0.2">
      <c r="A47" s="461">
        <f>A46+0.1</f>
        <v>2.6000000000000005</v>
      </c>
      <c r="B47" s="276" t="s">
        <v>369</v>
      </c>
      <c r="C47" s="277"/>
      <c r="D47" s="276"/>
      <c r="E47" s="292">
        <v>1</v>
      </c>
      <c r="F47" s="57"/>
      <c r="G47" s="90"/>
      <c r="J47" s="31"/>
    </row>
    <row r="48" spans="1:10" ht="15" customHeight="1" x14ac:dyDescent="0.2">
      <c r="A48" s="297" t="s">
        <v>90</v>
      </c>
      <c r="B48" s="300"/>
      <c r="C48" s="300"/>
      <c r="D48" s="300"/>
      <c r="E48" s="298"/>
      <c r="F48" s="298"/>
      <c r="G48" s="299"/>
      <c r="J48" s="31"/>
    </row>
    <row r="49" spans="1:10" s="442" customFormat="1" ht="15" customHeight="1" x14ac:dyDescent="0.25">
      <c r="A49" s="341" t="s">
        <v>9</v>
      </c>
      <c r="B49" s="342"/>
      <c r="C49" s="343"/>
      <c r="D49" s="343"/>
      <c r="E49" s="344"/>
      <c r="F49" s="344"/>
      <c r="G49" s="345"/>
      <c r="H49" s="710"/>
      <c r="I49" s="456"/>
      <c r="J49" s="215"/>
    </row>
    <row r="50" spans="1:10" ht="12.95" customHeight="1" x14ac:dyDescent="0.2">
      <c r="A50" s="452">
        <v>3</v>
      </c>
      <c r="B50" s="115" t="s">
        <v>1</v>
      </c>
      <c r="C50" s="115"/>
      <c r="D50" s="273"/>
      <c r="E50" s="283" t="s">
        <v>8</v>
      </c>
      <c r="F50" s="283" t="s">
        <v>8</v>
      </c>
      <c r="G50" s="90"/>
      <c r="J50" s="31"/>
    </row>
    <row r="51" spans="1:10" ht="12.95" customHeight="1" x14ac:dyDescent="0.2">
      <c r="A51" s="455">
        <f>A50+0.1</f>
        <v>3.1</v>
      </c>
      <c r="B51" s="276" t="s">
        <v>385</v>
      </c>
      <c r="C51" s="276"/>
      <c r="D51" s="268"/>
      <c r="E51" s="283" t="s">
        <v>8</v>
      </c>
      <c r="F51" s="283" t="s">
        <v>8</v>
      </c>
      <c r="G51" s="90"/>
      <c r="J51" s="31"/>
    </row>
    <row r="52" spans="1:10" ht="12.95" customHeight="1" x14ac:dyDescent="0.2">
      <c r="A52" s="455">
        <f t="shared" ref="A52:A58" si="0">A51+0.1</f>
        <v>3.2</v>
      </c>
      <c r="B52" s="276" t="s">
        <v>202</v>
      </c>
      <c r="C52" s="276"/>
      <c r="D52" s="268"/>
      <c r="E52" s="283" t="s">
        <v>8</v>
      </c>
      <c r="F52" s="283" t="s">
        <v>8</v>
      </c>
      <c r="G52" s="90"/>
      <c r="J52" s="31"/>
    </row>
    <row r="53" spans="1:10" ht="12.95" customHeight="1" x14ac:dyDescent="0.2">
      <c r="A53" s="455">
        <f t="shared" si="0"/>
        <v>3.3000000000000003</v>
      </c>
      <c r="B53" s="276" t="s">
        <v>242</v>
      </c>
      <c r="C53" s="276"/>
      <c r="D53" s="276"/>
      <c r="E53" s="283" t="s">
        <v>8</v>
      </c>
      <c r="F53" s="283" t="s">
        <v>8</v>
      </c>
      <c r="G53" s="90"/>
      <c r="J53" s="31"/>
    </row>
    <row r="54" spans="1:10" s="464" customFormat="1" ht="25.5" customHeight="1" x14ac:dyDescent="0.25">
      <c r="A54" s="462">
        <f t="shared" si="0"/>
        <v>3.4000000000000004</v>
      </c>
      <c r="B54" s="909" t="s">
        <v>0</v>
      </c>
      <c r="C54" s="909"/>
      <c r="D54" s="909"/>
      <c r="E54" s="283" t="s">
        <v>8</v>
      </c>
      <c r="F54" s="283" t="s">
        <v>8</v>
      </c>
      <c r="G54" s="30"/>
      <c r="H54" s="715"/>
      <c r="I54" s="463"/>
      <c r="J54" s="384"/>
    </row>
    <row r="55" spans="1:10" ht="12.95" customHeight="1" x14ac:dyDescent="0.2">
      <c r="A55" s="455">
        <f t="shared" si="0"/>
        <v>3.5000000000000004</v>
      </c>
      <c r="B55" s="276" t="s">
        <v>45</v>
      </c>
      <c r="C55" s="276"/>
      <c r="D55" s="268"/>
      <c r="E55" s="283" t="s">
        <v>8</v>
      </c>
      <c r="F55" s="283" t="s">
        <v>8</v>
      </c>
      <c r="G55" s="90"/>
      <c r="J55" s="31"/>
    </row>
    <row r="56" spans="1:10" ht="12.95" customHeight="1" x14ac:dyDescent="0.2">
      <c r="A56" s="455">
        <f t="shared" si="0"/>
        <v>3.6000000000000005</v>
      </c>
      <c r="B56" s="276" t="s">
        <v>44</v>
      </c>
      <c r="C56" s="276"/>
      <c r="D56" s="268"/>
      <c r="E56" s="283" t="s">
        <v>8</v>
      </c>
      <c r="F56" s="283" t="s">
        <v>8</v>
      </c>
      <c r="G56" s="90"/>
      <c r="J56" s="31"/>
    </row>
    <row r="57" spans="1:10" ht="12.95" customHeight="1" x14ac:dyDescent="0.2">
      <c r="A57" s="455">
        <f t="shared" si="0"/>
        <v>3.7000000000000006</v>
      </c>
      <c r="B57" s="276" t="s">
        <v>46</v>
      </c>
      <c r="C57" s="276"/>
      <c r="D57" s="268"/>
      <c r="E57" s="283" t="s">
        <v>8</v>
      </c>
      <c r="F57" s="283" t="s">
        <v>8</v>
      </c>
      <c r="G57" s="90"/>
      <c r="J57" s="31"/>
    </row>
    <row r="58" spans="1:10" ht="12.95" customHeight="1" x14ac:dyDescent="0.2">
      <c r="A58" s="465">
        <f t="shared" si="0"/>
        <v>3.8000000000000007</v>
      </c>
      <c r="B58" s="260" t="s">
        <v>43</v>
      </c>
      <c r="C58" s="260"/>
      <c r="D58" s="122"/>
      <c r="E58" s="283" t="s">
        <v>8</v>
      </c>
      <c r="F58" s="283" t="s">
        <v>8</v>
      </c>
      <c r="G58" s="90"/>
      <c r="J58" s="31"/>
    </row>
    <row r="59" spans="1:10" s="442" customFormat="1" ht="15" customHeight="1" x14ac:dyDescent="0.25">
      <c r="A59" s="338" t="s">
        <v>10</v>
      </c>
      <c r="B59" s="339"/>
      <c r="C59" s="339"/>
      <c r="D59" s="339"/>
      <c r="E59" s="339"/>
      <c r="F59" s="339"/>
      <c r="G59" s="340"/>
      <c r="H59" s="710"/>
      <c r="I59" s="456"/>
      <c r="J59" s="215"/>
    </row>
    <row r="60" spans="1:10" ht="12.95" customHeight="1" x14ac:dyDescent="0.2">
      <c r="A60" s="465">
        <f>A58+0.1</f>
        <v>3.9000000000000008</v>
      </c>
      <c r="B60" s="276" t="s">
        <v>243</v>
      </c>
      <c r="C60" s="276"/>
      <c r="D60" s="123"/>
      <c r="E60" s="283">
        <v>2</v>
      </c>
      <c r="F60" s="57"/>
      <c r="G60" s="90"/>
      <c r="J60" s="31"/>
    </row>
    <row r="61" spans="1:10" ht="26.25" customHeight="1" x14ac:dyDescent="0.2">
      <c r="A61" s="459" t="s">
        <v>404</v>
      </c>
      <c r="B61" s="935" t="s">
        <v>468</v>
      </c>
      <c r="C61" s="935"/>
      <c r="D61" s="936"/>
      <c r="E61" s="283">
        <v>2</v>
      </c>
      <c r="F61" s="57"/>
      <c r="G61" s="90"/>
      <c r="J61" s="31"/>
    </row>
    <row r="62" spans="1:10" ht="12.95" customHeight="1" x14ac:dyDescent="0.2">
      <c r="A62" s="124" t="s">
        <v>405</v>
      </c>
      <c r="B62" s="276" t="s">
        <v>244</v>
      </c>
      <c r="C62" s="276"/>
      <c r="D62" s="123"/>
      <c r="E62" s="283">
        <v>1</v>
      </c>
      <c r="F62" s="57"/>
      <c r="G62" s="90"/>
      <c r="J62" s="31"/>
    </row>
    <row r="63" spans="1:10" ht="12.95" customHeight="1" x14ac:dyDescent="0.2">
      <c r="A63" s="124" t="s">
        <v>406</v>
      </c>
      <c r="B63" s="276" t="s">
        <v>245</v>
      </c>
      <c r="C63" s="276"/>
      <c r="D63" s="123"/>
      <c r="E63" s="283">
        <v>1</v>
      </c>
      <c r="F63" s="57"/>
      <c r="G63" s="90"/>
      <c r="J63" s="31"/>
    </row>
    <row r="64" spans="1:10" ht="12.95" customHeight="1" thickBot="1" x14ac:dyDescent="0.25">
      <c r="A64" s="125" t="s">
        <v>407</v>
      </c>
      <c r="B64" s="126" t="s">
        <v>408</v>
      </c>
      <c r="C64" s="126"/>
      <c r="D64" s="127"/>
      <c r="E64" s="63">
        <v>2</v>
      </c>
      <c r="F64" s="91"/>
      <c r="G64" s="92"/>
      <c r="J64" s="31"/>
    </row>
    <row r="65" spans="1:10" s="442" customFormat="1" ht="15" customHeight="1" x14ac:dyDescent="0.25">
      <c r="A65" s="307" t="s">
        <v>58</v>
      </c>
      <c r="B65" s="308"/>
      <c r="C65" s="308"/>
      <c r="D65" s="308"/>
      <c r="E65" s="308"/>
      <c r="F65" s="308"/>
      <c r="G65" s="309"/>
      <c r="H65" s="710"/>
      <c r="I65" s="456"/>
      <c r="J65" s="215"/>
    </row>
    <row r="66" spans="1:10" s="442" customFormat="1" ht="15" customHeight="1" x14ac:dyDescent="0.25">
      <c r="A66" s="338" t="s">
        <v>10</v>
      </c>
      <c r="B66" s="339"/>
      <c r="C66" s="339"/>
      <c r="D66" s="339"/>
      <c r="E66" s="339"/>
      <c r="F66" s="339"/>
      <c r="G66" s="340"/>
      <c r="H66" s="710"/>
      <c r="I66" s="456"/>
      <c r="J66" s="215"/>
    </row>
    <row r="67" spans="1:10" ht="12.95" customHeight="1" x14ac:dyDescent="0.2">
      <c r="A67" s="461">
        <v>4</v>
      </c>
      <c r="B67" s="115" t="s">
        <v>48</v>
      </c>
      <c r="C67" s="115"/>
      <c r="D67" s="110"/>
      <c r="E67" s="291">
        <v>1</v>
      </c>
      <c r="F67" s="57"/>
      <c r="G67" s="90"/>
      <c r="J67" s="31"/>
    </row>
    <row r="68" spans="1:10" ht="12.95" customHeight="1" x14ac:dyDescent="0.2">
      <c r="A68" s="461">
        <f>A67+0.1</f>
        <v>4.0999999999999996</v>
      </c>
      <c r="B68" s="260" t="s">
        <v>49</v>
      </c>
      <c r="C68" s="261"/>
      <c r="D68" s="260"/>
      <c r="E68" s="292">
        <v>1</v>
      </c>
      <c r="F68" s="57"/>
      <c r="G68" s="90"/>
      <c r="J68" s="31"/>
    </row>
    <row r="69" spans="1:10" s="467" customFormat="1" ht="12.95" customHeight="1" x14ac:dyDescent="0.2">
      <c r="A69" s="461">
        <f>A68+0.1</f>
        <v>4.1999999999999993</v>
      </c>
      <c r="B69" s="276" t="s">
        <v>51</v>
      </c>
      <c r="C69" s="277"/>
      <c r="D69" s="277"/>
      <c r="E69" s="292">
        <v>2</v>
      </c>
      <c r="F69" s="57"/>
      <c r="G69" s="90"/>
      <c r="H69" s="716"/>
      <c r="I69" s="444"/>
      <c r="J69" s="37"/>
    </row>
    <row r="70" spans="1:10" ht="12.95" customHeight="1" x14ac:dyDescent="0.2">
      <c r="A70" s="460">
        <f>A69+0.1</f>
        <v>4.2999999999999989</v>
      </c>
      <c r="B70" s="276" t="s">
        <v>386</v>
      </c>
      <c r="C70" s="277"/>
      <c r="D70" s="277"/>
      <c r="E70" s="292">
        <v>1</v>
      </c>
      <c r="F70" s="57"/>
      <c r="G70" s="90"/>
      <c r="J70" s="31"/>
    </row>
    <row r="71" spans="1:10" ht="12.95" customHeight="1" x14ac:dyDescent="0.2">
      <c r="A71" s="460">
        <f>A70+0.1</f>
        <v>4.3999999999999986</v>
      </c>
      <c r="B71" s="276" t="s">
        <v>50</v>
      </c>
      <c r="C71" s="277"/>
      <c r="D71" s="276"/>
      <c r="E71" s="292">
        <v>2</v>
      </c>
      <c r="F71" s="57"/>
      <c r="G71" s="90"/>
      <c r="J71" s="31"/>
    </row>
    <row r="72" spans="1:10" ht="14.1" customHeight="1" thickBot="1" x14ac:dyDescent="0.25">
      <c r="A72" s="128" t="s">
        <v>71</v>
      </c>
      <c r="B72" s="205"/>
      <c r="C72" s="129"/>
      <c r="D72" s="129"/>
      <c r="E72" s="64"/>
      <c r="F72" s="64">
        <f>SUM(F6:F71)</f>
        <v>0</v>
      </c>
      <c r="G72" s="93">
        <f>SUMIF(G6:G71, "Y", F6:F71)</f>
        <v>0</v>
      </c>
      <c r="J72" s="31"/>
    </row>
    <row r="73" spans="1:10" ht="6.6" customHeight="1" thickBot="1" x14ac:dyDescent="0.25">
      <c r="A73" s="130"/>
      <c r="B73" s="131"/>
      <c r="C73" s="468"/>
      <c r="D73" s="110"/>
      <c r="E73" s="65"/>
      <c r="F73" s="284"/>
      <c r="G73" s="94"/>
      <c r="J73" s="31"/>
    </row>
    <row r="74" spans="1:10" s="442" customFormat="1" ht="19.5" customHeight="1" x14ac:dyDescent="0.25">
      <c r="A74" s="86" t="s">
        <v>64</v>
      </c>
      <c r="B74" s="70"/>
      <c r="C74" s="70"/>
      <c r="D74" s="70"/>
      <c r="E74" s="66"/>
      <c r="F74" s="70"/>
      <c r="G74" s="95"/>
      <c r="H74" s="710"/>
      <c r="I74" s="456"/>
      <c r="J74" s="215"/>
    </row>
    <row r="75" spans="1:10" s="442" customFormat="1" ht="15" customHeight="1" x14ac:dyDescent="0.25">
      <c r="A75" s="341" t="s">
        <v>9</v>
      </c>
      <c r="B75" s="342"/>
      <c r="C75" s="343"/>
      <c r="D75" s="343"/>
      <c r="E75" s="344"/>
      <c r="F75" s="344"/>
      <c r="G75" s="345"/>
      <c r="H75" s="710"/>
      <c r="I75" s="456"/>
      <c r="J75" s="215"/>
    </row>
    <row r="76" spans="1:10" ht="12.95" customHeight="1" x14ac:dyDescent="0.2">
      <c r="A76" s="469">
        <v>1</v>
      </c>
      <c r="B76" s="278" t="s">
        <v>100</v>
      </c>
      <c r="C76" s="278"/>
      <c r="D76" s="278"/>
      <c r="E76" s="283" t="s">
        <v>8</v>
      </c>
      <c r="F76" s="283" t="s">
        <v>8</v>
      </c>
      <c r="G76" s="90"/>
      <c r="J76" s="31"/>
    </row>
    <row r="77" spans="1:10" ht="12.95" customHeight="1" x14ac:dyDescent="0.2">
      <c r="A77" s="469">
        <f>A76+0.1</f>
        <v>1.1000000000000001</v>
      </c>
      <c r="B77" s="281" t="s">
        <v>101</v>
      </c>
      <c r="C77" s="281"/>
      <c r="D77" s="286"/>
      <c r="E77" s="283" t="s">
        <v>8</v>
      </c>
      <c r="F77" s="283" t="s">
        <v>8</v>
      </c>
      <c r="G77" s="90"/>
      <c r="J77" s="31"/>
    </row>
    <row r="78" spans="1:10" ht="12.95" customHeight="1" x14ac:dyDescent="0.2">
      <c r="A78" s="470">
        <f>A77+0.1</f>
        <v>1.2000000000000002</v>
      </c>
      <c r="B78" s="278" t="s">
        <v>25</v>
      </c>
      <c r="C78" s="471"/>
      <c r="D78" s="472"/>
      <c r="E78" s="283" t="s">
        <v>8</v>
      </c>
      <c r="F78" s="283" t="s">
        <v>8</v>
      </c>
      <c r="G78" s="90"/>
      <c r="H78" s="848"/>
      <c r="J78" s="31"/>
    </row>
    <row r="79" spans="1:10" s="442" customFormat="1" ht="15" customHeight="1" x14ac:dyDescent="0.25">
      <c r="A79" s="338" t="s">
        <v>10</v>
      </c>
      <c r="B79" s="339"/>
      <c r="C79" s="339"/>
      <c r="D79" s="339"/>
      <c r="E79" s="326"/>
      <c r="F79" s="339"/>
      <c r="G79" s="327"/>
      <c r="H79" s="848"/>
      <c r="I79" s="456"/>
      <c r="J79" s="215"/>
    </row>
    <row r="80" spans="1:10" ht="12.95" customHeight="1" x14ac:dyDescent="0.2">
      <c r="A80" s="470">
        <f>A78+0.1</f>
        <v>1.3000000000000003</v>
      </c>
      <c r="B80" s="914" t="s">
        <v>469</v>
      </c>
      <c r="C80" s="914"/>
      <c r="D80" s="914"/>
      <c r="E80" s="283">
        <v>2</v>
      </c>
      <c r="F80" s="57"/>
      <c r="G80" s="90"/>
      <c r="J80" s="31"/>
    </row>
    <row r="81" spans="1:10" ht="12.95" customHeight="1" x14ac:dyDescent="0.2">
      <c r="A81" s="473">
        <f>A80+0.1</f>
        <v>1.4000000000000004</v>
      </c>
      <c r="B81" s="914" t="s">
        <v>360</v>
      </c>
      <c r="C81" s="914"/>
      <c r="D81" s="914"/>
      <c r="E81" s="283">
        <v>1</v>
      </c>
      <c r="F81" s="57"/>
      <c r="G81" s="90"/>
      <c r="J81" s="31"/>
    </row>
    <row r="82" spans="1:10" ht="12.95" customHeight="1" x14ac:dyDescent="0.2">
      <c r="A82" s="474">
        <f>A81+0.1</f>
        <v>1.5000000000000004</v>
      </c>
      <c r="B82" s="120" t="s">
        <v>102</v>
      </c>
      <c r="C82" s="120"/>
      <c r="D82" s="120"/>
      <c r="E82" s="857" t="s">
        <v>37</v>
      </c>
      <c r="F82" s="858"/>
      <c r="G82" s="859"/>
      <c r="H82" s="848"/>
      <c r="J82" s="31"/>
    </row>
    <row r="83" spans="1:10" ht="12.95" customHeight="1" x14ac:dyDescent="0.2">
      <c r="A83" s="475"/>
      <c r="B83" s="446">
        <v>1</v>
      </c>
      <c r="C83" s="281" t="s">
        <v>21</v>
      </c>
      <c r="D83" s="281"/>
      <c r="E83" s="283">
        <v>2</v>
      </c>
      <c r="F83" s="57"/>
      <c r="G83" s="90"/>
      <c r="H83" s="848"/>
      <c r="J83" s="31"/>
    </row>
    <row r="84" spans="1:10" ht="12.95" customHeight="1" x14ac:dyDescent="0.2">
      <c r="A84" s="475"/>
      <c r="B84" s="446">
        <f>B83+1</f>
        <v>2</v>
      </c>
      <c r="C84" s="281" t="s">
        <v>22</v>
      </c>
      <c r="D84" s="281"/>
      <c r="E84" s="283">
        <v>1</v>
      </c>
      <c r="F84" s="57"/>
      <c r="G84" s="90"/>
      <c r="J84" s="31"/>
    </row>
    <row r="85" spans="1:10" ht="12.95" customHeight="1" x14ac:dyDescent="0.2">
      <c r="A85" s="475"/>
      <c r="B85" s="446">
        <f>B84+1</f>
        <v>3</v>
      </c>
      <c r="C85" s="281" t="s">
        <v>247</v>
      </c>
      <c r="D85" s="281"/>
      <c r="E85" s="283">
        <v>1</v>
      </c>
      <c r="F85" s="57"/>
      <c r="G85" s="90"/>
      <c r="J85" s="31"/>
    </row>
    <row r="86" spans="1:10" s="467" customFormat="1" ht="12.95" customHeight="1" x14ac:dyDescent="0.2">
      <c r="A86" s="475"/>
      <c r="B86" s="446">
        <f>B85+1</f>
        <v>4</v>
      </c>
      <c r="C86" s="281" t="s">
        <v>23</v>
      </c>
      <c r="D86" s="281"/>
      <c r="E86" s="283">
        <v>2</v>
      </c>
      <c r="F86" s="57"/>
      <c r="G86" s="90"/>
      <c r="H86" s="716"/>
      <c r="I86" s="444"/>
      <c r="J86" s="37"/>
    </row>
    <row r="87" spans="1:10" ht="12.95" customHeight="1" x14ac:dyDescent="0.2">
      <c r="A87" s="475"/>
      <c r="B87" s="446">
        <f>B86+1</f>
        <v>5</v>
      </c>
      <c r="C87" s="281" t="s">
        <v>495</v>
      </c>
      <c r="D87" s="281"/>
      <c r="E87" s="283">
        <v>1</v>
      </c>
      <c r="F87" s="57"/>
      <c r="G87" s="90"/>
      <c r="J87" s="31"/>
    </row>
    <row r="88" spans="1:10" ht="12.95" customHeight="1" x14ac:dyDescent="0.2">
      <c r="A88" s="476"/>
      <c r="B88" s="477">
        <f>B87+1</f>
        <v>6</v>
      </c>
      <c r="C88" s="286" t="s">
        <v>24</v>
      </c>
      <c r="D88" s="286"/>
      <c r="E88" s="283">
        <v>2</v>
      </c>
      <c r="F88" s="57"/>
      <c r="G88" s="90"/>
      <c r="J88" s="31"/>
    </row>
    <row r="89" spans="1:10" ht="15" thickBot="1" x14ac:dyDescent="0.25">
      <c r="A89" s="132" t="s">
        <v>42</v>
      </c>
      <c r="B89" s="206"/>
      <c r="C89" s="133"/>
      <c r="D89" s="129"/>
      <c r="E89" s="64"/>
      <c r="F89" s="64">
        <f>SUM(F76:F88)</f>
        <v>0</v>
      </c>
      <c r="G89" s="96">
        <f>SUMIF(G76:G88, "Y", F76:F88)</f>
        <v>0</v>
      </c>
      <c r="J89" s="31"/>
    </row>
    <row r="90" spans="1:10" ht="5.25" customHeight="1" thickBot="1" x14ac:dyDescent="0.25">
      <c r="A90" s="130"/>
      <c r="B90" s="131"/>
      <c r="C90" s="468"/>
      <c r="D90" s="110"/>
      <c r="E90" s="65"/>
      <c r="F90" s="284"/>
      <c r="G90" s="94"/>
      <c r="J90" s="31"/>
    </row>
    <row r="91" spans="1:10" s="442" customFormat="1" ht="20.100000000000001" customHeight="1" thickBot="1" x14ac:dyDescent="0.3">
      <c r="A91" s="216" t="s">
        <v>77</v>
      </c>
      <c r="B91" s="72"/>
      <c r="C91" s="72"/>
      <c r="D91" s="67"/>
      <c r="E91" s="67"/>
      <c r="F91" s="67"/>
      <c r="G91" s="97"/>
      <c r="H91" s="710"/>
      <c r="I91" s="456"/>
      <c r="J91" s="215"/>
    </row>
    <row r="92" spans="1:10" s="442" customFormat="1" ht="15" customHeight="1" x14ac:dyDescent="0.25">
      <c r="A92" s="297" t="s">
        <v>103</v>
      </c>
      <c r="B92" s="298"/>
      <c r="C92" s="298"/>
      <c r="D92" s="298"/>
      <c r="E92" s="298"/>
      <c r="F92" s="298"/>
      <c r="G92" s="299"/>
      <c r="H92" s="710"/>
      <c r="I92" s="456"/>
      <c r="J92" s="215"/>
    </row>
    <row r="93" spans="1:10" s="442" customFormat="1" ht="15" customHeight="1" x14ac:dyDescent="0.25">
      <c r="A93" s="341" t="s">
        <v>9</v>
      </c>
      <c r="B93" s="342"/>
      <c r="C93" s="343"/>
      <c r="D93" s="343"/>
      <c r="E93" s="344"/>
      <c r="F93" s="344"/>
      <c r="G93" s="345"/>
      <c r="H93" s="710"/>
      <c r="I93" s="456"/>
      <c r="J93" s="215"/>
    </row>
    <row r="94" spans="1:10" ht="12.95" customHeight="1" x14ac:dyDescent="0.2">
      <c r="A94" s="478" t="s">
        <v>496</v>
      </c>
      <c r="B94" s="276" t="s">
        <v>203</v>
      </c>
      <c r="C94" s="276"/>
      <c r="D94" s="276"/>
      <c r="E94" s="283" t="s">
        <v>8</v>
      </c>
      <c r="F94" s="283" t="s">
        <v>8</v>
      </c>
      <c r="G94" s="90"/>
      <c r="J94" s="31"/>
    </row>
    <row r="95" spans="1:10" s="480" customFormat="1" ht="12.95" customHeight="1" x14ac:dyDescent="0.15">
      <c r="A95" s="478" t="s">
        <v>409</v>
      </c>
      <c r="B95" s="276" t="s">
        <v>583</v>
      </c>
      <c r="C95" s="276"/>
      <c r="D95" s="276"/>
      <c r="E95" s="283" t="s">
        <v>8</v>
      </c>
      <c r="F95" s="283" t="s">
        <v>8</v>
      </c>
      <c r="G95" s="98"/>
      <c r="H95" s="710"/>
      <c r="I95" s="479"/>
      <c r="J95" s="221"/>
    </row>
    <row r="96" spans="1:10" s="442" customFormat="1" ht="15" customHeight="1" x14ac:dyDescent="0.25">
      <c r="A96" s="937" t="s">
        <v>154</v>
      </c>
      <c r="B96" s="938"/>
      <c r="C96" s="938"/>
      <c r="D96" s="938"/>
      <c r="E96" s="938"/>
      <c r="F96" s="938"/>
      <c r="G96" s="939"/>
      <c r="H96" s="710"/>
      <c r="I96" s="456"/>
      <c r="J96" s="215"/>
    </row>
    <row r="97" spans="1:10" ht="12.95" customHeight="1" x14ac:dyDescent="0.2">
      <c r="A97" s="481" t="s">
        <v>410</v>
      </c>
      <c r="B97" s="135" t="s">
        <v>501</v>
      </c>
      <c r="C97" s="482"/>
      <c r="D97" s="483"/>
      <c r="E97" s="854" t="s">
        <v>37</v>
      </c>
      <c r="F97" s="855"/>
      <c r="G97" s="856"/>
      <c r="J97" s="31"/>
    </row>
    <row r="98" spans="1:10" ht="12.95" customHeight="1" x14ac:dyDescent="0.2">
      <c r="A98" s="484"/>
      <c r="B98" s="448">
        <v>1</v>
      </c>
      <c r="C98" s="281" t="s">
        <v>387</v>
      </c>
      <c r="D98" s="110"/>
      <c r="E98" s="292">
        <v>3</v>
      </c>
      <c r="F98" s="57"/>
      <c r="G98" s="90"/>
      <c r="J98" s="31"/>
    </row>
    <row r="99" spans="1:10" ht="12.95" customHeight="1" x14ac:dyDescent="0.2">
      <c r="A99" s="484"/>
      <c r="B99" s="448">
        <v>2</v>
      </c>
      <c r="C99" s="281" t="s">
        <v>388</v>
      </c>
      <c r="D99" s="110"/>
      <c r="E99" s="292">
        <v>2</v>
      </c>
      <c r="F99" s="57"/>
      <c r="G99" s="90"/>
      <c r="J99" s="31"/>
    </row>
    <row r="100" spans="1:10" ht="12.95" customHeight="1" x14ac:dyDescent="0.2">
      <c r="A100" s="485"/>
      <c r="B100" s="486">
        <v>3</v>
      </c>
      <c r="C100" s="930" t="s">
        <v>249</v>
      </c>
      <c r="D100" s="931"/>
      <c r="E100" s="292">
        <v>1</v>
      </c>
      <c r="F100" s="57"/>
      <c r="G100" s="90"/>
      <c r="J100" s="31"/>
    </row>
    <row r="101" spans="1:10" s="487" customFormat="1" ht="15" customHeight="1" x14ac:dyDescent="0.25">
      <c r="A101" s="335" t="s">
        <v>10</v>
      </c>
      <c r="B101" s="336"/>
      <c r="C101" s="336"/>
      <c r="D101" s="336"/>
      <c r="E101" s="336"/>
      <c r="F101" s="336"/>
      <c r="G101" s="337"/>
      <c r="H101" s="716"/>
      <c r="I101" s="456"/>
      <c r="J101" s="217"/>
    </row>
    <row r="102" spans="1:10" s="467" customFormat="1" ht="12.95" customHeight="1" x14ac:dyDescent="0.2">
      <c r="A102" s="488" t="s">
        <v>411</v>
      </c>
      <c r="B102" s="260" t="s">
        <v>62</v>
      </c>
      <c r="C102" s="482"/>
      <c r="D102" s="483"/>
      <c r="E102" s="851" t="s">
        <v>33</v>
      </c>
      <c r="F102" s="852"/>
      <c r="G102" s="853"/>
      <c r="H102" s="716"/>
      <c r="I102" s="444"/>
      <c r="J102" s="37"/>
    </row>
    <row r="103" spans="1:10" ht="12.95" customHeight="1" x14ac:dyDescent="0.2">
      <c r="A103" s="484"/>
      <c r="B103" s="112" t="s">
        <v>14</v>
      </c>
      <c r="C103" s="111" t="s">
        <v>104</v>
      </c>
      <c r="D103" s="110"/>
      <c r="E103" s="290">
        <v>2</v>
      </c>
      <c r="F103" s="849"/>
      <c r="G103" s="874"/>
      <c r="J103" s="31"/>
    </row>
    <row r="104" spans="1:10" ht="12.95" customHeight="1" x14ac:dyDescent="0.2">
      <c r="A104" s="485"/>
      <c r="B104" s="113" t="s">
        <v>15</v>
      </c>
      <c r="C104" s="114" t="s">
        <v>105</v>
      </c>
      <c r="D104" s="115"/>
      <c r="E104" s="291">
        <v>1</v>
      </c>
      <c r="F104" s="850"/>
      <c r="G104" s="879"/>
      <c r="J104" s="31"/>
    </row>
    <row r="105" spans="1:10" s="467" customFormat="1" ht="12.95" customHeight="1" x14ac:dyDescent="0.2">
      <c r="A105" s="489" t="s">
        <v>412</v>
      </c>
      <c r="B105" s="278" t="s">
        <v>389</v>
      </c>
      <c r="C105" s="471"/>
      <c r="D105" s="136"/>
      <c r="E105" s="283">
        <v>1</v>
      </c>
      <c r="F105" s="57"/>
      <c r="G105" s="90"/>
      <c r="H105" s="716"/>
      <c r="I105" s="444"/>
      <c r="J105" s="37"/>
    </row>
    <row r="106" spans="1:10" s="467" customFormat="1" ht="12.95" customHeight="1" x14ac:dyDescent="0.2">
      <c r="A106" s="478" t="s">
        <v>584</v>
      </c>
      <c r="B106" s="120" t="s">
        <v>390</v>
      </c>
      <c r="C106" s="120"/>
      <c r="D106" s="137"/>
      <c r="E106" s="283">
        <v>1</v>
      </c>
      <c r="F106" s="57"/>
      <c r="G106" s="90"/>
      <c r="H106" s="716"/>
      <c r="I106" s="444"/>
      <c r="J106" s="37"/>
    </row>
    <row r="107" spans="1:10" s="487" customFormat="1" ht="15" customHeight="1" x14ac:dyDescent="0.25">
      <c r="A107" s="390" t="s">
        <v>250</v>
      </c>
      <c r="B107" s="302"/>
      <c r="C107" s="302"/>
      <c r="D107" s="302"/>
      <c r="E107" s="302"/>
      <c r="F107" s="302"/>
      <c r="G107" s="303"/>
      <c r="H107" s="716"/>
      <c r="I107" s="456"/>
      <c r="J107" s="217"/>
    </row>
    <row r="108" spans="1:10" s="487" customFormat="1" ht="15" customHeight="1" x14ac:dyDescent="0.25">
      <c r="A108" s="335" t="s">
        <v>10</v>
      </c>
      <c r="B108" s="336"/>
      <c r="C108" s="336"/>
      <c r="D108" s="336"/>
      <c r="E108" s="336"/>
      <c r="F108" s="336"/>
      <c r="G108" s="337"/>
      <c r="H108" s="716"/>
      <c r="I108" s="456"/>
      <c r="J108" s="217"/>
    </row>
    <row r="109" spans="1:10" s="467" customFormat="1" ht="12.95" customHeight="1" x14ac:dyDescent="0.2">
      <c r="A109" s="490">
        <v>2</v>
      </c>
      <c r="B109" s="278" t="s">
        <v>251</v>
      </c>
      <c r="C109" s="138"/>
      <c r="D109" s="123"/>
      <c r="E109" s="283">
        <v>2</v>
      </c>
      <c r="F109" s="57"/>
      <c r="G109" s="90"/>
      <c r="H109" s="710"/>
      <c r="I109" s="444"/>
      <c r="J109" s="37"/>
    </row>
    <row r="110" spans="1:10" s="467" customFormat="1" ht="12.95" customHeight="1" x14ac:dyDescent="0.2">
      <c r="A110" s="478">
        <f>A109+0.1</f>
        <v>2.1</v>
      </c>
      <c r="B110" s="120" t="s">
        <v>252</v>
      </c>
      <c r="C110" s="120"/>
      <c r="D110" s="137"/>
      <c r="E110" s="864" t="s">
        <v>37</v>
      </c>
      <c r="F110" s="865"/>
      <c r="G110" s="866"/>
      <c r="H110" s="710"/>
      <c r="I110" s="444"/>
      <c r="J110" s="37"/>
    </row>
    <row r="111" spans="1:10" s="467" customFormat="1" ht="12.95" customHeight="1" x14ac:dyDescent="0.2">
      <c r="A111" s="491"/>
      <c r="B111" s="446">
        <v>1</v>
      </c>
      <c r="C111" s="281" t="s">
        <v>19</v>
      </c>
      <c r="D111" s="139"/>
      <c r="E111" s="283">
        <v>2</v>
      </c>
      <c r="F111" s="57"/>
      <c r="G111" s="90"/>
      <c r="H111" s="716"/>
      <c r="I111" s="444"/>
      <c r="J111" s="37"/>
    </row>
    <row r="112" spans="1:10" s="467" customFormat="1" ht="12.95" customHeight="1" x14ac:dyDescent="0.2">
      <c r="A112" s="491"/>
      <c r="B112" s="446">
        <v>2</v>
      </c>
      <c r="C112" s="281" t="s">
        <v>18</v>
      </c>
      <c r="D112" s="139"/>
      <c r="E112" s="283">
        <v>3</v>
      </c>
      <c r="F112" s="57"/>
      <c r="G112" s="90"/>
      <c r="H112" s="716"/>
      <c r="I112" s="444"/>
      <c r="J112" s="37"/>
    </row>
    <row r="113" spans="1:10" s="467" customFormat="1" ht="12.95" customHeight="1" x14ac:dyDescent="0.2">
      <c r="A113" s="478">
        <f>A110+0.1</f>
        <v>2.2000000000000002</v>
      </c>
      <c r="B113" s="120" t="s">
        <v>253</v>
      </c>
      <c r="C113" s="120"/>
      <c r="D113" s="137"/>
      <c r="E113" s="283">
        <v>1</v>
      </c>
      <c r="F113" s="57"/>
      <c r="G113" s="90"/>
      <c r="H113" s="716"/>
      <c r="I113" s="444"/>
      <c r="J113" s="37"/>
    </row>
    <row r="114" spans="1:10" s="467" customFormat="1" ht="12.95" customHeight="1" x14ac:dyDescent="0.2">
      <c r="A114" s="478">
        <f>A113+0.1</f>
        <v>2.3000000000000003</v>
      </c>
      <c r="B114" s="120" t="s">
        <v>254</v>
      </c>
      <c r="C114" s="120"/>
      <c r="D114" s="137"/>
      <c r="E114" s="857" t="s">
        <v>37</v>
      </c>
      <c r="F114" s="858"/>
      <c r="G114" s="859"/>
      <c r="H114" s="716"/>
      <c r="I114" s="444"/>
      <c r="J114" s="37"/>
    </row>
    <row r="115" spans="1:10" s="467" customFormat="1" ht="12.95" customHeight="1" x14ac:dyDescent="0.2">
      <c r="A115" s="491"/>
      <c r="B115" s="446">
        <v>1</v>
      </c>
      <c r="C115" s="281" t="s">
        <v>255</v>
      </c>
      <c r="D115" s="139"/>
      <c r="E115" s="283">
        <v>2</v>
      </c>
      <c r="F115" s="57"/>
      <c r="G115" s="90"/>
      <c r="H115" s="716"/>
      <c r="I115" s="444"/>
      <c r="J115" s="37"/>
    </row>
    <row r="116" spans="1:10" ht="12.95" customHeight="1" x14ac:dyDescent="0.2">
      <c r="A116" s="491"/>
      <c r="B116" s="446">
        <v>2</v>
      </c>
      <c r="C116" s="281" t="s">
        <v>18</v>
      </c>
      <c r="D116" s="139"/>
      <c r="E116" s="283">
        <v>2</v>
      </c>
      <c r="F116" s="57"/>
      <c r="G116" s="90"/>
      <c r="J116" s="31"/>
    </row>
    <row r="117" spans="1:10" ht="12.95" customHeight="1" x14ac:dyDescent="0.2">
      <c r="A117" s="491"/>
      <c r="B117" s="446">
        <v>3</v>
      </c>
      <c r="C117" s="281" t="s">
        <v>17</v>
      </c>
      <c r="D117" s="139"/>
      <c r="E117" s="283">
        <v>2</v>
      </c>
      <c r="F117" s="57"/>
      <c r="G117" s="90"/>
      <c r="J117" s="31"/>
    </row>
    <row r="118" spans="1:10" ht="12.95" customHeight="1" x14ac:dyDescent="0.2">
      <c r="A118" s="492"/>
      <c r="B118" s="477">
        <v>4</v>
      </c>
      <c r="C118" s="286" t="s">
        <v>470</v>
      </c>
      <c r="D118" s="140"/>
      <c r="E118" s="283">
        <v>2</v>
      </c>
      <c r="F118" s="57"/>
      <c r="G118" s="90"/>
      <c r="J118" s="31"/>
    </row>
    <row r="119" spans="1:10" ht="12.95" customHeight="1" x14ac:dyDescent="0.2">
      <c r="A119" s="490" t="s">
        <v>413</v>
      </c>
      <c r="B119" s="278" t="s">
        <v>256</v>
      </c>
      <c r="C119" s="138"/>
      <c r="D119" s="123"/>
      <c r="E119" s="283">
        <v>2</v>
      </c>
      <c r="F119" s="57"/>
      <c r="G119" s="90"/>
      <c r="J119" s="31"/>
    </row>
    <row r="120" spans="1:10" s="442" customFormat="1" ht="14.1" customHeight="1" x14ac:dyDescent="0.25">
      <c r="A120" s="211" t="s">
        <v>106</v>
      </c>
      <c r="B120" s="61"/>
      <c r="C120" s="61"/>
      <c r="D120" s="61"/>
      <c r="E120" s="61"/>
      <c r="F120" s="61"/>
      <c r="G120" s="89"/>
      <c r="H120" s="710"/>
      <c r="I120" s="456"/>
      <c r="J120" s="215"/>
    </row>
    <row r="121" spans="1:10" s="442" customFormat="1" ht="15" customHeight="1" x14ac:dyDescent="0.25">
      <c r="A121" s="338" t="s">
        <v>10</v>
      </c>
      <c r="B121" s="339"/>
      <c r="C121" s="339"/>
      <c r="D121" s="339"/>
      <c r="E121" s="339"/>
      <c r="F121" s="339"/>
      <c r="G121" s="340"/>
      <c r="H121" s="710"/>
      <c r="I121" s="456"/>
      <c r="J121" s="215"/>
    </row>
    <row r="122" spans="1:10" ht="12.95" customHeight="1" x14ac:dyDescent="0.2">
      <c r="A122" s="484">
        <v>3</v>
      </c>
      <c r="B122" s="110" t="s">
        <v>257</v>
      </c>
      <c r="C122" s="110"/>
      <c r="D122" s="264"/>
      <c r="E122" s="291">
        <v>1</v>
      </c>
      <c r="F122" s="57"/>
      <c r="G122" s="90"/>
      <c r="J122" s="31"/>
    </row>
    <row r="123" spans="1:10" ht="12.95" customHeight="1" x14ac:dyDescent="0.2">
      <c r="A123" s="478">
        <f>A122+0.1</f>
        <v>3.1</v>
      </c>
      <c r="B123" s="260" t="s">
        <v>258</v>
      </c>
      <c r="C123" s="260"/>
      <c r="D123" s="137"/>
      <c r="E123" s="857" t="s">
        <v>37</v>
      </c>
      <c r="F123" s="858"/>
      <c r="G123" s="859"/>
      <c r="J123" s="31"/>
    </row>
    <row r="124" spans="1:10" ht="12.95" customHeight="1" x14ac:dyDescent="0.2">
      <c r="A124" s="484"/>
      <c r="B124" s="446">
        <v>1</v>
      </c>
      <c r="C124" s="281" t="s">
        <v>259</v>
      </c>
      <c r="D124" s="139"/>
      <c r="E124" s="283">
        <v>1</v>
      </c>
      <c r="F124" s="57"/>
      <c r="G124" s="90"/>
      <c r="J124" s="31"/>
    </row>
    <row r="125" spans="1:10" ht="12.95" customHeight="1" x14ac:dyDescent="0.2">
      <c r="A125" s="485"/>
      <c r="B125" s="477">
        <v>2</v>
      </c>
      <c r="C125" s="286" t="s">
        <v>260</v>
      </c>
      <c r="D125" s="140"/>
      <c r="E125" s="283">
        <v>1</v>
      </c>
      <c r="F125" s="57"/>
      <c r="G125" s="90"/>
      <c r="J125" s="31"/>
    </row>
    <row r="126" spans="1:10" ht="12.95" customHeight="1" x14ac:dyDescent="0.2">
      <c r="A126" s="484">
        <f>A123+0.1</f>
        <v>3.2</v>
      </c>
      <c r="B126" s="281" t="s">
        <v>626</v>
      </c>
      <c r="C126" s="281"/>
      <c r="D126" s="270"/>
      <c r="E126" s="864" t="s">
        <v>37</v>
      </c>
      <c r="F126" s="865"/>
      <c r="G126" s="866"/>
      <c r="J126" s="31"/>
    </row>
    <row r="127" spans="1:10" ht="12.95" customHeight="1" x14ac:dyDescent="0.2">
      <c r="A127" s="485"/>
      <c r="B127" s="477">
        <v>1</v>
      </c>
      <c r="C127" s="944" t="s">
        <v>664</v>
      </c>
      <c r="D127" s="945"/>
      <c r="E127" s="283">
        <v>2</v>
      </c>
      <c r="F127" s="57"/>
      <c r="G127" s="90"/>
      <c r="J127" s="31"/>
    </row>
    <row r="128" spans="1:10" s="464" customFormat="1" ht="25.5" customHeight="1" x14ac:dyDescent="0.25">
      <c r="A128" s="493">
        <f>A126+0.1</f>
        <v>3.3000000000000003</v>
      </c>
      <c r="B128" s="913" t="s">
        <v>364</v>
      </c>
      <c r="C128" s="913"/>
      <c r="D128" s="913"/>
      <c r="E128" s="382" t="s">
        <v>362</v>
      </c>
      <c r="F128" s="383"/>
      <c r="G128" s="30"/>
      <c r="H128" s="715"/>
      <c r="I128" s="463"/>
      <c r="J128" s="384"/>
    </row>
    <row r="129" spans="1:10" ht="12.95" customHeight="1" x14ac:dyDescent="0.2">
      <c r="A129" s="478">
        <f>A128+0.1</f>
        <v>3.4000000000000004</v>
      </c>
      <c r="B129" s="940" t="s">
        <v>665</v>
      </c>
      <c r="C129" s="940"/>
      <c r="D129" s="940"/>
      <c r="E129" s="860" t="s">
        <v>37</v>
      </c>
      <c r="F129" s="861"/>
      <c r="G129" s="862"/>
      <c r="J129" s="31"/>
    </row>
    <row r="130" spans="1:10" ht="12.95" customHeight="1" x14ac:dyDescent="0.2">
      <c r="A130" s="484"/>
      <c r="B130" s="446">
        <v>1</v>
      </c>
      <c r="C130" s="141" t="s">
        <v>261</v>
      </c>
      <c r="D130" s="270"/>
      <c r="E130" s="283">
        <v>2</v>
      </c>
      <c r="F130" s="57"/>
      <c r="G130" s="90"/>
      <c r="J130" s="31"/>
    </row>
    <row r="131" spans="1:10" ht="12.95" customHeight="1" x14ac:dyDescent="0.2">
      <c r="A131" s="484"/>
      <c r="B131" s="446">
        <v>2</v>
      </c>
      <c r="C131" s="141" t="s">
        <v>262</v>
      </c>
      <c r="D131" s="270"/>
      <c r="E131" s="68">
        <v>2</v>
      </c>
      <c r="F131" s="57"/>
      <c r="G131" s="90"/>
      <c r="J131" s="31"/>
    </row>
    <row r="132" spans="1:10" ht="12.95" customHeight="1" x14ac:dyDescent="0.2">
      <c r="A132" s="490">
        <f>A129+0.1</f>
        <v>3.5000000000000004</v>
      </c>
      <c r="B132" s="278" t="s">
        <v>263</v>
      </c>
      <c r="C132" s="278"/>
      <c r="D132" s="271"/>
      <c r="E132" s="283">
        <v>2</v>
      </c>
      <c r="F132" s="57"/>
      <c r="G132" s="90"/>
      <c r="J132" s="31"/>
    </row>
    <row r="133" spans="1:10" ht="12.95" customHeight="1" x14ac:dyDescent="0.2">
      <c r="A133" s="490">
        <f>A132+0.1</f>
        <v>3.6000000000000005</v>
      </c>
      <c r="B133" s="278" t="s">
        <v>264</v>
      </c>
      <c r="C133" s="278"/>
      <c r="D133" s="271"/>
      <c r="E133" s="283">
        <v>1</v>
      </c>
      <c r="F133" s="57"/>
      <c r="G133" s="90"/>
      <c r="J133" s="31"/>
    </row>
    <row r="134" spans="1:10" ht="12.95" customHeight="1" x14ac:dyDescent="0.2">
      <c r="A134" s="478">
        <f>A133+0.1</f>
        <v>3.7000000000000006</v>
      </c>
      <c r="B134" s="120" t="s">
        <v>88</v>
      </c>
      <c r="C134" s="120"/>
      <c r="D134" s="280"/>
      <c r="E134" s="857" t="s">
        <v>37</v>
      </c>
      <c r="F134" s="858"/>
      <c r="G134" s="859"/>
      <c r="J134" s="31"/>
    </row>
    <row r="135" spans="1:10" ht="25.5" customHeight="1" x14ac:dyDescent="0.2">
      <c r="A135" s="494"/>
      <c r="B135" s="495">
        <v>1</v>
      </c>
      <c r="C135" s="887" t="s">
        <v>265</v>
      </c>
      <c r="D135" s="887"/>
      <c r="E135" s="283">
        <v>2</v>
      </c>
      <c r="F135" s="57"/>
      <c r="G135" s="90"/>
      <c r="J135" s="31"/>
    </row>
    <row r="136" spans="1:10" ht="24.75" customHeight="1" x14ac:dyDescent="0.2">
      <c r="A136" s="484"/>
      <c r="B136" s="495">
        <v>2</v>
      </c>
      <c r="C136" s="887" t="s">
        <v>266</v>
      </c>
      <c r="D136" s="934"/>
      <c r="E136" s="283">
        <v>2</v>
      </c>
      <c r="F136" s="57"/>
      <c r="G136" s="90"/>
      <c r="J136" s="31"/>
    </row>
    <row r="137" spans="1:10" ht="12.95" customHeight="1" x14ac:dyDescent="0.2">
      <c r="A137" s="484"/>
      <c r="B137" s="446">
        <v>3</v>
      </c>
      <c r="C137" s="887" t="s">
        <v>267</v>
      </c>
      <c r="D137" s="934"/>
      <c r="E137" s="283">
        <v>1</v>
      </c>
      <c r="F137" s="57"/>
      <c r="G137" s="90"/>
      <c r="J137" s="31"/>
    </row>
    <row r="138" spans="1:10" ht="12.95" customHeight="1" x14ac:dyDescent="0.2">
      <c r="A138" s="485"/>
      <c r="B138" s="446">
        <v>4</v>
      </c>
      <c r="C138" s="142" t="s">
        <v>268</v>
      </c>
      <c r="D138" s="275"/>
      <c r="E138" s="283">
        <v>2</v>
      </c>
      <c r="F138" s="57"/>
      <c r="G138" s="90"/>
      <c r="J138" s="31"/>
    </row>
    <row r="139" spans="1:10" ht="12.95" customHeight="1" x14ac:dyDescent="0.2">
      <c r="A139" s="478">
        <f>A134+0.1</f>
        <v>3.8000000000000007</v>
      </c>
      <c r="B139" s="120" t="s">
        <v>363</v>
      </c>
      <c r="C139" s="120"/>
      <c r="D139" s="280"/>
      <c r="E139" s="857" t="s">
        <v>37</v>
      </c>
      <c r="F139" s="858"/>
      <c r="G139" s="859"/>
      <c r="J139" s="31"/>
    </row>
    <row r="140" spans="1:10" ht="12.95" customHeight="1" x14ac:dyDescent="0.2">
      <c r="A140" s="484"/>
      <c r="B140" s="446">
        <v>1</v>
      </c>
      <c r="C140" s="141" t="s">
        <v>269</v>
      </c>
      <c r="D140" s="270"/>
      <c r="E140" s="283">
        <v>1</v>
      </c>
      <c r="F140" s="57"/>
      <c r="G140" s="90"/>
      <c r="J140" s="31"/>
    </row>
    <row r="141" spans="1:10" ht="12.95" customHeight="1" x14ac:dyDescent="0.2">
      <c r="A141" s="485"/>
      <c r="B141" s="477">
        <v>2</v>
      </c>
      <c r="C141" s="142" t="s">
        <v>270</v>
      </c>
      <c r="D141" s="275"/>
      <c r="E141" s="283">
        <v>1</v>
      </c>
      <c r="F141" s="57"/>
      <c r="G141" s="90"/>
      <c r="J141" s="31"/>
    </row>
    <row r="142" spans="1:10" s="467" customFormat="1" ht="12.95" customHeight="1" x14ac:dyDescent="0.2">
      <c r="A142" s="478">
        <v>3.9</v>
      </c>
      <c r="B142" s="120" t="s">
        <v>271</v>
      </c>
      <c r="C142" s="120"/>
      <c r="D142" s="280"/>
      <c r="E142" s="68">
        <v>2</v>
      </c>
      <c r="F142" s="57"/>
      <c r="G142" s="90"/>
      <c r="H142" s="710"/>
      <c r="I142" s="444"/>
      <c r="J142" s="37"/>
    </row>
    <row r="143" spans="1:10" ht="15" thickBot="1" x14ac:dyDescent="0.25">
      <c r="A143" s="143" t="s">
        <v>78</v>
      </c>
      <c r="B143" s="181"/>
      <c r="C143" s="144"/>
      <c r="D143" s="144"/>
      <c r="E143" s="69"/>
      <c r="F143" s="69">
        <f>SUM(F94:F142)</f>
        <v>0</v>
      </c>
      <c r="G143" s="99">
        <f>SUMIF(G94:G142, "Y", F94:F142)</f>
        <v>0</v>
      </c>
      <c r="J143" s="31"/>
    </row>
    <row r="144" spans="1:10" s="439" customFormat="1" ht="12.95" customHeight="1" thickBot="1" x14ac:dyDescent="0.25">
      <c r="A144" s="130"/>
      <c r="B144" s="131"/>
      <c r="C144" s="468"/>
      <c r="D144" s="110"/>
      <c r="E144" s="65"/>
      <c r="F144" s="284"/>
      <c r="G144" s="94"/>
      <c r="H144" s="716"/>
      <c r="I144" s="466"/>
      <c r="J144" s="37"/>
    </row>
    <row r="145" spans="1:10" s="496" customFormat="1" ht="21" customHeight="1" x14ac:dyDescent="0.25">
      <c r="A145" s="86" t="s">
        <v>204</v>
      </c>
      <c r="B145" s="70"/>
      <c r="C145" s="70"/>
      <c r="D145" s="70"/>
      <c r="E145" s="70"/>
      <c r="F145" s="70"/>
      <c r="G145" s="100"/>
      <c r="H145" s="716"/>
      <c r="I145" s="466"/>
      <c r="J145" s="217"/>
    </row>
    <row r="146" spans="1:10" s="496" customFormat="1" ht="15" customHeight="1" x14ac:dyDescent="0.25">
      <c r="A146" s="297" t="s">
        <v>272</v>
      </c>
      <c r="B146" s="298"/>
      <c r="C146" s="298"/>
      <c r="D146" s="304"/>
      <c r="E146" s="304"/>
      <c r="F146" s="305"/>
      <c r="G146" s="306"/>
      <c r="H146" s="716"/>
      <c r="I146" s="466"/>
      <c r="J146" s="217"/>
    </row>
    <row r="147" spans="1:10" s="496" customFormat="1" ht="15" customHeight="1" x14ac:dyDescent="0.25">
      <c r="A147" s="341" t="s">
        <v>9</v>
      </c>
      <c r="B147" s="342"/>
      <c r="C147" s="342"/>
      <c r="D147" s="342"/>
      <c r="E147" s="342"/>
      <c r="F147" s="342"/>
      <c r="G147" s="346"/>
      <c r="H147" s="716"/>
      <c r="I147" s="466"/>
      <c r="J147" s="217"/>
    </row>
    <row r="148" spans="1:10" s="439" customFormat="1" ht="12.95" customHeight="1" x14ac:dyDescent="0.2">
      <c r="A148" s="145">
        <v>1</v>
      </c>
      <c r="B148" s="278" t="s">
        <v>273</v>
      </c>
      <c r="C148" s="278"/>
      <c r="D148" s="123"/>
      <c r="E148" s="283" t="s">
        <v>8</v>
      </c>
      <c r="F148" s="283" t="s">
        <v>8</v>
      </c>
      <c r="G148" s="90"/>
      <c r="H148" s="716"/>
      <c r="I148" s="466"/>
      <c r="J148" s="37"/>
    </row>
    <row r="149" spans="1:10" s="439" customFormat="1" ht="12.95" customHeight="1" x14ac:dyDescent="0.2">
      <c r="A149" s="145">
        <f>A148+0.1</f>
        <v>1.1000000000000001</v>
      </c>
      <c r="B149" s="278" t="s">
        <v>107</v>
      </c>
      <c r="C149" s="278"/>
      <c r="D149" s="123"/>
      <c r="E149" s="283" t="s">
        <v>8</v>
      </c>
      <c r="F149" s="283" t="s">
        <v>8</v>
      </c>
      <c r="G149" s="90"/>
      <c r="H149" s="716"/>
      <c r="I149" s="466"/>
      <c r="J149" s="37"/>
    </row>
    <row r="150" spans="1:10" s="439" customFormat="1" ht="12.95" customHeight="1" x14ac:dyDescent="0.2">
      <c r="A150" s="146">
        <f t="shared" ref="A150:A156" si="1">A149+0.1</f>
        <v>1.2000000000000002</v>
      </c>
      <c r="B150" s="120" t="s">
        <v>274</v>
      </c>
      <c r="C150" s="120"/>
      <c r="D150" s="137"/>
      <c r="E150" s="857" t="s">
        <v>39</v>
      </c>
      <c r="F150" s="858"/>
      <c r="G150" s="859"/>
      <c r="H150" s="716"/>
      <c r="I150" s="466"/>
      <c r="J150" s="37"/>
    </row>
    <row r="151" spans="1:10" s="439" customFormat="1" ht="12.95" customHeight="1" x14ac:dyDescent="0.2">
      <c r="A151" s="147"/>
      <c r="B151" s="446">
        <v>1</v>
      </c>
      <c r="C151" s="281" t="s">
        <v>275</v>
      </c>
      <c r="D151" s="139"/>
      <c r="E151" s="283" t="s">
        <v>8</v>
      </c>
      <c r="F151" s="283" t="s">
        <v>8</v>
      </c>
      <c r="G151" s="90"/>
      <c r="H151" s="716"/>
      <c r="I151" s="466"/>
      <c r="J151" s="37"/>
    </row>
    <row r="152" spans="1:10" s="439" customFormat="1" ht="12.95" customHeight="1" x14ac:dyDescent="0.2">
      <c r="A152" s="147"/>
      <c r="B152" s="446">
        <v>2</v>
      </c>
      <c r="C152" s="281" t="s">
        <v>276</v>
      </c>
      <c r="D152" s="139"/>
      <c r="E152" s="283" t="s">
        <v>8</v>
      </c>
      <c r="F152" s="283" t="s">
        <v>8</v>
      </c>
      <c r="G152" s="90"/>
      <c r="H152" s="716"/>
      <c r="I152" s="466"/>
      <c r="J152" s="37"/>
    </row>
    <row r="153" spans="1:10" s="439" customFormat="1" ht="12.95" customHeight="1" x14ac:dyDescent="0.2">
      <c r="A153" s="148"/>
      <c r="B153" s="477">
        <v>3</v>
      </c>
      <c r="C153" s="286" t="s">
        <v>277</v>
      </c>
      <c r="D153" s="140"/>
      <c r="E153" s="283" t="s">
        <v>8</v>
      </c>
      <c r="F153" s="283" t="s">
        <v>8</v>
      </c>
      <c r="G153" s="90"/>
      <c r="H153" s="716"/>
      <c r="I153" s="466"/>
      <c r="J153" s="37"/>
    </row>
    <row r="154" spans="1:10" s="497" customFormat="1" ht="25.9" customHeight="1" x14ac:dyDescent="0.25">
      <c r="A154" s="381">
        <f>A150+0.1</f>
        <v>1.3000000000000003</v>
      </c>
      <c r="B154" s="913" t="s">
        <v>278</v>
      </c>
      <c r="C154" s="913"/>
      <c r="D154" s="913"/>
      <c r="E154" s="379" t="s">
        <v>8</v>
      </c>
      <c r="F154" s="379" t="s">
        <v>8</v>
      </c>
      <c r="G154" s="30"/>
      <c r="H154" s="717"/>
      <c r="I154" s="463"/>
      <c r="J154" s="380"/>
    </row>
    <row r="155" spans="1:10" s="439" customFormat="1" ht="12.95" customHeight="1" x14ac:dyDescent="0.2">
      <c r="A155" s="145">
        <f t="shared" si="1"/>
        <v>1.4000000000000004</v>
      </c>
      <c r="B155" s="278" t="s">
        <v>279</v>
      </c>
      <c r="C155" s="278"/>
      <c r="D155" s="123"/>
      <c r="E155" s="283" t="s">
        <v>8</v>
      </c>
      <c r="F155" s="283" t="s">
        <v>8</v>
      </c>
      <c r="G155" s="90"/>
      <c r="H155" s="716"/>
      <c r="I155" s="444"/>
      <c r="J155" s="37"/>
    </row>
    <row r="156" spans="1:10" s="439" customFormat="1" ht="12.95" customHeight="1" x14ac:dyDescent="0.2">
      <c r="A156" s="146">
        <f t="shared" si="1"/>
        <v>1.5000000000000004</v>
      </c>
      <c r="B156" s="120" t="s">
        <v>86</v>
      </c>
      <c r="C156" s="120"/>
      <c r="D156" s="137"/>
      <c r="E156" s="857" t="s">
        <v>39</v>
      </c>
      <c r="F156" s="858"/>
      <c r="G156" s="859"/>
      <c r="H156" s="716"/>
      <c r="I156" s="444"/>
      <c r="J156" s="37"/>
    </row>
    <row r="157" spans="1:10" ht="25.5" customHeight="1" x14ac:dyDescent="0.2">
      <c r="A157" s="147"/>
      <c r="B157" s="498">
        <v>1</v>
      </c>
      <c r="C157" s="887" t="s">
        <v>280</v>
      </c>
      <c r="D157" s="934"/>
      <c r="E157" s="71" t="s">
        <v>8</v>
      </c>
      <c r="F157" s="283" t="s">
        <v>8</v>
      </c>
      <c r="G157" s="90"/>
      <c r="J157" s="31"/>
    </row>
    <row r="158" spans="1:10" ht="37.5" customHeight="1" x14ac:dyDescent="0.2">
      <c r="A158" s="148"/>
      <c r="B158" s="499">
        <v>2</v>
      </c>
      <c r="C158" s="941" t="s">
        <v>281</v>
      </c>
      <c r="D158" s="942"/>
      <c r="E158" s="283" t="s">
        <v>8</v>
      </c>
      <c r="F158" s="283" t="s">
        <v>8</v>
      </c>
      <c r="G158" s="90"/>
      <c r="J158" s="31"/>
    </row>
    <row r="159" spans="1:10" ht="12.95" customHeight="1" x14ac:dyDescent="0.2">
      <c r="A159" s="145">
        <f>A156+0.1</f>
        <v>1.6000000000000005</v>
      </c>
      <c r="B159" s="278" t="s">
        <v>87</v>
      </c>
      <c r="C159" s="278"/>
      <c r="D159" s="123"/>
      <c r="E159" s="283" t="s">
        <v>8</v>
      </c>
      <c r="F159" s="283" t="s">
        <v>8</v>
      </c>
      <c r="G159" s="90"/>
      <c r="J159" s="31"/>
    </row>
    <row r="160" spans="1:10" ht="12.95" customHeight="1" x14ac:dyDescent="0.2">
      <c r="A160" s="146">
        <f>A159+0.1</f>
        <v>1.7000000000000006</v>
      </c>
      <c r="B160" s="278" t="s">
        <v>282</v>
      </c>
      <c r="C160" s="278"/>
      <c r="D160" s="137"/>
      <c r="E160" s="283" t="s">
        <v>8</v>
      </c>
      <c r="F160" s="68" t="s">
        <v>8</v>
      </c>
      <c r="G160" s="90"/>
      <c r="J160" s="31"/>
    </row>
    <row r="161" spans="1:10" ht="12.95" customHeight="1" x14ac:dyDescent="0.2">
      <c r="A161" s="145">
        <f>A160+0.1</f>
        <v>1.8000000000000007</v>
      </c>
      <c r="B161" s="278" t="s">
        <v>283</v>
      </c>
      <c r="C161" s="471"/>
      <c r="D161" s="271"/>
      <c r="E161" s="283" t="s">
        <v>8</v>
      </c>
      <c r="F161" s="283" t="s">
        <v>8</v>
      </c>
      <c r="G161" s="90"/>
      <c r="I161" s="466"/>
      <c r="J161" s="31"/>
    </row>
    <row r="162" spans="1:10" ht="12.95" customHeight="1" x14ac:dyDescent="0.2">
      <c r="A162" s="145">
        <f>A161+0.1</f>
        <v>1.9000000000000008</v>
      </c>
      <c r="B162" s="278" t="s">
        <v>594</v>
      </c>
      <c r="C162" s="471"/>
      <c r="D162" s="271"/>
      <c r="E162" s="283" t="s">
        <v>8</v>
      </c>
      <c r="F162" s="283" t="s">
        <v>8</v>
      </c>
      <c r="G162" s="90"/>
      <c r="I162" s="466"/>
      <c r="J162" s="31"/>
    </row>
    <row r="163" spans="1:10" s="442" customFormat="1" ht="15" customHeight="1" x14ac:dyDescent="0.25">
      <c r="A163" s="371" t="s">
        <v>186</v>
      </c>
      <c r="B163" s="372"/>
      <c r="C163" s="372"/>
      <c r="D163" s="361"/>
      <c r="E163" s="361"/>
      <c r="F163" s="500"/>
      <c r="G163" s="501"/>
      <c r="H163" s="710"/>
      <c r="I163" s="456"/>
      <c r="J163" s="215"/>
    </row>
    <row r="164" spans="1:10" ht="12.95" customHeight="1" x14ac:dyDescent="0.2">
      <c r="A164" s="502" t="s">
        <v>440</v>
      </c>
      <c r="B164" s="278" t="s">
        <v>370</v>
      </c>
      <c r="C164" s="278"/>
      <c r="E164" s="283">
        <v>2</v>
      </c>
      <c r="F164" s="57"/>
      <c r="G164" s="90"/>
      <c r="J164" s="31"/>
    </row>
    <row r="165" spans="1:10" ht="12.95" customHeight="1" x14ac:dyDescent="0.2">
      <c r="A165" s="504" t="s">
        <v>441</v>
      </c>
      <c r="B165" s="278" t="s">
        <v>284</v>
      </c>
      <c r="C165" s="278"/>
      <c r="D165" s="505"/>
      <c r="E165" s="283">
        <v>2</v>
      </c>
      <c r="F165" s="57"/>
      <c r="G165" s="90"/>
      <c r="J165" s="31"/>
    </row>
    <row r="166" spans="1:10" ht="12.95" customHeight="1" x14ac:dyDescent="0.2">
      <c r="A166" s="504" t="s">
        <v>442</v>
      </c>
      <c r="B166" s="914" t="s">
        <v>285</v>
      </c>
      <c r="C166" s="914"/>
      <c r="D166" s="914"/>
      <c r="E166" s="283">
        <v>2</v>
      </c>
      <c r="F166" s="57"/>
      <c r="G166" s="90"/>
      <c r="J166" s="31"/>
    </row>
    <row r="167" spans="1:10" ht="12.95" customHeight="1" x14ac:dyDescent="0.2">
      <c r="A167" s="506" t="s">
        <v>443</v>
      </c>
      <c r="B167" s="914" t="s">
        <v>603</v>
      </c>
      <c r="C167" s="914"/>
      <c r="D167" s="914"/>
      <c r="E167" s="283">
        <v>2</v>
      </c>
      <c r="F167" s="57"/>
      <c r="G167" s="90"/>
      <c r="J167" s="31"/>
    </row>
    <row r="168" spans="1:10" s="442" customFormat="1" ht="15" customHeight="1" x14ac:dyDescent="0.25">
      <c r="A168" s="338" t="s">
        <v>10</v>
      </c>
      <c r="B168" s="339"/>
      <c r="C168" s="339"/>
      <c r="D168" s="339"/>
      <c r="E168" s="339"/>
      <c r="F168" s="339"/>
      <c r="G168" s="340"/>
      <c r="H168" s="710"/>
      <c r="I168" s="456"/>
      <c r="J168" s="215"/>
    </row>
    <row r="169" spans="1:10" ht="12.95" customHeight="1" x14ac:dyDescent="0.2">
      <c r="A169" s="507" t="s">
        <v>444</v>
      </c>
      <c r="B169" s="278" t="s">
        <v>286</v>
      </c>
      <c r="C169" s="271"/>
      <c r="D169" s="272"/>
      <c r="E169" s="283">
        <v>2</v>
      </c>
      <c r="F169" s="57"/>
      <c r="G169" s="90"/>
      <c r="J169" s="31"/>
    </row>
    <row r="170" spans="1:10" ht="12.95" customHeight="1" x14ac:dyDescent="0.2">
      <c r="A170" s="508" t="s">
        <v>445</v>
      </c>
      <c r="B170" s="120" t="s">
        <v>287</v>
      </c>
      <c r="C170" s="120"/>
      <c r="D170" s="280"/>
      <c r="E170" s="857" t="s">
        <v>37</v>
      </c>
      <c r="F170" s="858"/>
      <c r="G170" s="859"/>
      <c r="J170" s="31"/>
    </row>
    <row r="171" spans="1:10" ht="12.95" customHeight="1" x14ac:dyDescent="0.2">
      <c r="A171" s="509"/>
      <c r="B171" s="446">
        <v>1</v>
      </c>
      <c r="C171" s="281" t="s">
        <v>288</v>
      </c>
      <c r="D171" s="270"/>
      <c r="E171" s="283">
        <v>1</v>
      </c>
      <c r="F171" s="57"/>
      <c r="G171" s="90"/>
      <c r="J171" s="31"/>
    </row>
    <row r="172" spans="1:10" ht="12.95" customHeight="1" x14ac:dyDescent="0.2">
      <c r="A172" s="509"/>
      <c r="B172" s="446">
        <v>2</v>
      </c>
      <c r="C172" s="281" t="s">
        <v>289</v>
      </c>
      <c r="D172" s="270"/>
      <c r="E172" s="283">
        <v>2</v>
      </c>
      <c r="F172" s="57"/>
      <c r="G172" s="90"/>
      <c r="J172" s="31"/>
    </row>
    <row r="173" spans="1:10" ht="12.95" customHeight="1" x14ac:dyDescent="0.2">
      <c r="A173" s="510"/>
      <c r="B173" s="477">
        <v>3</v>
      </c>
      <c r="C173" s="286" t="s">
        <v>290</v>
      </c>
      <c r="D173" s="275"/>
      <c r="E173" s="283">
        <v>1</v>
      </c>
      <c r="F173" s="57"/>
      <c r="G173" s="90"/>
      <c r="J173" s="31"/>
    </row>
    <row r="174" spans="1:10" ht="12.95" customHeight="1" x14ac:dyDescent="0.2">
      <c r="A174" s="511" t="s">
        <v>446</v>
      </c>
      <c r="B174" s="278" t="s">
        <v>514</v>
      </c>
      <c r="C174" s="471"/>
      <c r="D174" s="271"/>
      <c r="E174" s="283">
        <v>2</v>
      </c>
      <c r="F174" s="57"/>
      <c r="G174" s="90"/>
      <c r="J174" s="31"/>
    </row>
    <row r="175" spans="1:10" ht="12.95" customHeight="1" x14ac:dyDescent="0.2">
      <c r="A175" s="489" t="s">
        <v>447</v>
      </c>
      <c r="B175" s="278" t="s">
        <v>291</v>
      </c>
      <c r="C175" s="471"/>
      <c r="D175" s="271"/>
      <c r="E175" s="283">
        <v>3</v>
      </c>
      <c r="F175" s="57"/>
      <c r="G175" s="90"/>
      <c r="J175" s="31"/>
    </row>
    <row r="176" spans="1:10" ht="12.95" customHeight="1" x14ac:dyDescent="0.2">
      <c r="A176" s="489" t="s">
        <v>448</v>
      </c>
      <c r="B176" s="281" t="s">
        <v>391</v>
      </c>
      <c r="D176" s="270"/>
      <c r="E176" s="283">
        <v>2</v>
      </c>
      <c r="F176" s="57"/>
      <c r="G176" s="90"/>
      <c r="J176" s="31"/>
    </row>
    <row r="177" spans="1:10" ht="12.95" customHeight="1" x14ac:dyDescent="0.2">
      <c r="A177" s="489" t="s">
        <v>449</v>
      </c>
      <c r="B177" s="278" t="s">
        <v>292</v>
      </c>
      <c r="C177" s="471"/>
      <c r="D177" s="271"/>
      <c r="E177" s="283">
        <v>1</v>
      </c>
      <c r="F177" s="57"/>
      <c r="G177" s="90"/>
      <c r="J177" s="31"/>
    </row>
    <row r="178" spans="1:10" ht="12.95" customHeight="1" x14ac:dyDescent="0.2">
      <c r="A178" s="512" t="s">
        <v>450</v>
      </c>
      <c r="B178" s="120" t="s">
        <v>392</v>
      </c>
      <c r="C178" s="120"/>
      <c r="D178" s="280"/>
      <c r="E178" s="283">
        <v>1</v>
      </c>
      <c r="F178" s="57"/>
      <c r="G178" s="90"/>
      <c r="J178" s="31"/>
    </row>
    <row r="179" spans="1:10" s="467" customFormat="1" ht="12.95" customHeight="1" x14ac:dyDescent="0.2">
      <c r="A179" s="513" t="s">
        <v>451</v>
      </c>
      <c r="B179" s="120" t="s">
        <v>6</v>
      </c>
      <c r="C179" s="483"/>
      <c r="D179" s="280"/>
      <c r="E179" s="864" t="s">
        <v>33</v>
      </c>
      <c r="F179" s="865"/>
      <c r="G179" s="866"/>
      <c r="H179" s="710"/>
      <c r="I179" s="444"/>
      <c r="J179" s="37"/>
    </row>
    <row r="180" spans="1:10" s="467" customFormat="1" ht="12.95" customHeight="1" x14ac:dyDescent="0.2">
      <c r="A180" s="509"/>
      <c r="B180" s="149" t="s">
        <v>14</v>
      </c>
      <c r="C180" s="281" t="s">
        <v>293</v>
      </c>
      <c r="D180" s="270"/>
      <c r="E180" s="283">
        <v>1</v>
      </c>
      <c r="F180" s="849"/>
      <c r="G180" s="874"/>
      <c r="H180" s="716"/>
      <c r="I180" s="444"/>
      <c r="J180" s="37"/>
    </row>
    <row r="181" spans="1:10" s="467" customFormat="1" ht="12.95" customHeight="1" thickBot="1" x14ac:dyDescent="0.25">
      <c r="A181" s="514"/>
      <c r="B181" s="150" t="s">
        <v>15</v>
      </c>
      <c r="C181" s="151" t="s">
        <v>294</v>
      </c>
      <c r="D181" s="152"/>
      <c r="E181" s="63">
        <v>2</v>
      </c>
      <c r="F181" s="867"/>
      <c r="G181" s="875"/>
      <c r="H181" s="716"/>
      <c r="I181" s="444"/>
      <c r="J181" s="37"/>
    </row>
    <row r="182" spans="1:10" s="487" customFormat="1" ht="15" customHeight="1" x14ac:dyDescent="0.25">
      <c r="A182" s="307" t="s">
        <v>307</v>
      </c>
      <c r="B182" s="308"/>
      <c r="C182" s="308"/>
      <c r="D182" s="308"/>
      <c r="E182" s="308"/>
      <c r="F182" s="308"/>
      <c r="G182" s="309"/>
      <c r="H182" s="716"/>
      <c r="I182" s="456"/>
      <c r="J182" s="217"/>
    </row>
    <row r="183" spans="1:10" s="487" customFormat="1" ht="15" customHeight="1" x14ac:dyDescent="0.25">
      <c r="A183" s="347" t="s">
        <v>9</v>
      </c>
      <c r="B183" s="348"/>
      <c r="C183" s="348"/>
      <c r="D183" s="349"/>
      <c r="E183" s="344"/>
      <c r="F183" s="342"/>
      <c r="G183" s="345"/>
      <c r="H183" s="716"/>
      <c r="I183" s="456"/>
      <c r="J183" s="217"/>
    </row>
    <row r="184" spans="1:10" s="467" customFormat="1" ht="12.95" customHeight="1" x14ac:dyDescent="0.2">
      <c r="A184" s="515">
        <v>2</v>
      </c>
      <c r="B184" s="278" t="s">
        <v>365</v>
      </c>
      <c r="C184" s="471"/>
      <c r="D184" s="123"/>
      <c r="E184" s="283" t="s">
        <v>8</v>
      </c>
      <c r="F184" s="283" t="s">
        <v>8</v>
      </c>
      <c r="G184" s="90"/>
      <c r="H184" s="716"/>
      <c r="I184" s="444"/>
      <c r="J184" s="37"/>
    </row>
    <row r="185" spans="1:10" s="467" customFormat="1" ht="12.95" customHeight="1" x14ac:dyDescent="0.2">
      <c r="A185" s="504">
        <f>A184+0.1</f>
        <v>2.1</v>
      </c>
      <c r="B185" s="278" t="s">
        <v>296</v>
      </c>
      <c r="C185" s="278"/>
      <c r="D185" s="123"/>
      <c r="E185" s="283" t="s">
        <v>8</v>
      </c>
      <c r="F185" s="283" t="s">
        <v>8</v>
      </c>
      <c r="G185" s="90"/>
      <c r="H185" s="716"/>
      <c r="I185" s="444"/>
      <c r="J185" s="37"/>
    </row>
    <row r="186" spans="1:10" s="467" customFormat="1" ht="12.95" customHeight="1" x14ac:dyDescent="0.2">
      <c r="A186" s="504">
        <f>A185+0.1</f>
        <v>2.2000000000000002</v>
      </c>
      <c r="B186" s="278" t="s">
        <v>297</v>
      </c>
      <c r="C186" s="278"/>
      <c r="D186" s="123"/>
      <c r="E186" s="283" t="s">
        <v>8</v>
      </c>
      <c r="F186" s="283" t="s">
        <v>8</v>
      </c>
      <c r="G186" s="90"/>
      <c r="H186" s="716"/>
      <c r="I186" s="444"/>
      <c r="J186" s="37"/>
    </row>
    <row r="187" spans="1:10" s="517" customFormat="1" ht="26.25" customHeight="1" x14ac:dyDescent="0.25">
      <c r="A187" s="516">
        <f t="shared" ref="A187:A192" si="2">A186+0.1</f>
        <v>2.3000000000000003</v>
      </c>
      <c r="B187" s="913" t="s">
        <v>298</v>
      </c>
      <c r="C187" s="913"/>
      <c r="D187" s="913"/>
      <c r="E187" s="379" t="s">
        <v>8</v>
      </c>
      <c r="F187" s="379" t="s">
        <v>8</v>
      </c>
      <c r="G187" s="30"/>
      <c r="H187" s="717"/>
      <c r="I187" s="463"/>
      <c r="J187" s="380"/>
    </row>
    <row r="188" spans="1:10" s="517" customFormat="1" ht="24" customHeight="1" x14ac:dyDescent="0.25">
      <c r="A188" s="516">
        <f t="shared" si="2"/>
        <v>2.4000000000000004</v>
      </c>
      <c r="B188" s="913" t="s">
        <v>299</v>
      </c>
      <c r="C188" s="913"/>
      <c r="D188" s="943"/>
      <c r="E188" s="379" t="s">
        <v>8</v>
      </c>
      <c r="F188" s="379" t="s">
        <v>8</v>
      </c>
      <c r="G188" s="30"/>
      <c r="H188" s="717"/>
      <c r="I188" s="463"/>
      <c r="J188" s="380"/>
    </row>
    <row r="189" spans="1:10" s="467" customFormat="1" ht="12.95" customHeight="1" x14ac:dyDescent="0.2">
      <c r="A189" s="504">
        <f>A188+0.1</f>
        <v>2.5000000000000004</v>
      </c>
      <c r="B189" s="278" t="s">
        <v>300</v>
      </c>
      <c r="C189" s="278"/>
      <c r="D189" s="123"/>
      <c r="E189" s="283" t="s">
        <v>8</v>
      </c>
      <c r="F189" s="283" t="s">
        <v>8</v>
      </c>
      <c r="G189" s="90"/>
      <c r="H189" s="716"/>
      <c r="I189" s="444"/>
      <c r="J189" s="37"/>
    </row>
    <row r="190" spans="1:10" s="467" customFormat="1" ht="12.95" customHeight="1" x14ac:dyDescent="0.2">
      <c r="A190" s="504">
        <f t="shared" si="2"/>
        <v>2.6000000000000005</v>
      </c>
      <c r="B190" s="278" t="s">
        <v>301</v>
      </c>
      <c r="C190" s="278"/>
      <c r="D190" s="123"/>
      <c r="E190" s="283" t="s">
        <v>8</v>
      </c>
      <c r="F190" s="283" t="s">
        <v>8</v>
      </c>
      <c r="G190" s="90"/>
      <c r="H190" s="716"/>
      <c r="I190" s="444"/>
      <c r="J190" s="37"/>
    </row>
    <row r="191" spans="1:10" s="467" customFormat="1" ht="12.95" customHeight="1" x14ac:dyDescent="0.2">
      <c r="A191" s="504">
        <f t="shared" si="2"/>
        <v>2.7000000000000006</v>
      </c>
      <c r="B191" s="278" t="s">
        <v>393</v>
      </c>
      <c r="C191" s="278"/>
      <c r="D191" s="123"/>
      <c r="E191" s="283" t="s">
        <v>8</v>
      </c>
      <c r="F191" s="283" t="s">
        <v>8</v>
      </c>
      <c r="G191" s="90"/>
      <c r="H191" s="716"/>
      <c r="I191" s="444"/>
      <c r="J191" s="37"/>
    </row>
    <row r="192" spans="1:10" s="467" customFormat="1" ht="12.95" customHeight="1" x14ac:dyDescent="0.2">
      <c r="A192" s="504">
        <f t="shared" si="2"/>
        <v>2.8000000000000007</v>
      </c>
      <c r="B192" s="278" t="s">
        <v>302</v>
      </c>
      <c r="C192" s="278"/>
      <c r="D192" s="123"/>
      <c r="E192" s="283" t="s">
        <v>8</v>
      </c>
      <c r="F192" s="283" t="s">
        <v>8</v>
      </c>
      <c r="G192" s="90"/>
      <c r="H192" s="716"/>
      <c r="I192" s="444"/>
      <c r="J192" s="37"/>
    </row>
    <row r="193" spans="1:10" s="487" customFormat="1" ht="15" customHeight="1" x14ac:dyDescent="0.25">
      <c r="A193" s="371" t="s">
        <v>154</v>
      </c>
      <c r="B193" s="372"/>
      <c r="C193" s="372"/>
      <c r="D193" s="372"/>
      <c r="E193" s="361"/>
      <c r="F193" s="372"/>
      <c r="G193" s="362"/>
      <c r="H193" s="716"/>
      <c r="I193" s="456"/>
      <c r="J193" s="217"/>
    </row>
    <row r="194" spans="1:10" s="467" customFormat="1" ht="27" customHeight="1" x14ac:dyDescent="0.2">
      <c r="A194" s="516" t="s">
        <v>414</v>
      </c>
      <c r="B194" s="913" t="s">
        <v>108</v>
      </c>
      <c r="C194" s="913"/>
      <c r="D194" s="913"/>
      <c r="E194" s="283">
        <v>2</v>
      </c>
      <c r="F194" s="57"/>
      <c r="G194" s="90"/>
      <c r="H194" s="716"/>
      <c r="I194" s="444"/>
      <c r="J194" s="37"/>
    </row>
    <row r="195" spans="1:10" s="467" customFormat="1" ht="12.95" customHeight="1" x14ac:dyDescent="0.2">
      <c r="A195" s="508" t="s">
        <v>205</v>
      </c>
      <c r="B195" s="120" t="s">
        <v>502</v>
      </c>
      <c r="C195" s="120"/>
      <c r="D195" s="137"/>
      <c r="E195" s="857" t="s">
        <v>33</v>
      </c>
      <c r="F195" s="858"/>
      <c r="G195" s="859"/>
      <c r="H195" s="716"/>
      <c r="I195" s="444"/>
      <c r="J195" s="37"/>
    </row>
    <row r="196" spans="1:10" s="467" customFormat="1" ht="12.95" customHeight="1" x14ac:dyDescent="0.2">
      <c r="A196" s="509"/>
      <c r="B196" s="204" t="s">
        <v>14</v>
      </c>
      <c r="C196" s="111" t="s">
        <v>303</v>
      </c>
      <c r="D196" s="139"/>
      <c r="E196" s="283">
        <v>1</v>
      </c>
      <c r="F196" s="849"/>
      <c r="G196" s="874"/>
      <c r="H196" s="716"/>
      <c r="I196" s="444"/>
      <c r="J196" s="37"/>
    </row>
    <row r="197" spans="1:10" s="439" customFormat="1" ht="12.95" customHeight="1" x14ac:dyDescent="0.2">
      <c r="A197" s="510"/>
      <c r="B197" s="119" t="s">
        <v>15</v>
      </c>
      <c r="C197" s="114" t="s">
        <v>304</v>
      </c>
      <c r="D197" s="140"/>
      <c r="E197" s="283">
        <v>2</v>
      </c>
      <c r="F197" s="850"/>
      <c r="G197" s="879"/>
      <c r="H197" s="716"/>
      <c r="I197" s="444"/>
      <c r="J197" s="37"/>
    </row>
    <row r="198" spans="1:10" s="496" customFormat="1" ht="15" customHeight="1" x14ac:dyDescent="0.25">
      <c r="A198" s="371" t="s">
        <v>186</v>
      </c>
      <c r="B198" s="372"/>
      <c r="C198" s="372"/>
      <c r="D198" s="372"/>
      <c r="E198" s="361"/>
      <c r="F198" s="372"/>
      <c r="G198" s="362"/>
      <c r="H198" s="716"/>
      <c r="I198" s="456"/>
      <c r="J198" s="217"/>
    </row>
    <row r="199" spans="1:10" s="439" customFormat="1" ht="12.95" customHeight="1" x14ac:dyDescent="0.2">
      <c r="A199" s="518" t="s">
        <v>415</v>
      </c>
      <c r="B199" s="519" t="s">
        <v>223</v>
      </c>
      <c r="C199" s="468"/>
      <c r="D199" s="139"/>
      <c r="E199" s="857" t="s">
        <v>33</v>
      </c>
      <c r="F199" s="858"/>
      <c r="G199" s="859"/>
      <c r="H199" s="716"/>
      <c r="I199" s="444"/>
      <c r="J199" s="37"/>
    </row>
    <row r="200" spans="1:10" s="467" customFormat="1" ht="12.95" customHeight="1" x14ac:dyDescent="0.2">
      <c r="A200" s="520"/>
      <c r="B200" s="204" t="s">
        <v>14</v>
      </c>
      <c r="C200" s="1011" t="s">
        <v>569</v>
      </c>
      <c r="D200" s="1012"/>
      <c r="E200" s="283">
        <v>2</v>
      </c>
      <c r="F200" s="849"/>
      <c r="G200" s="874"/>
      <c r="H200" s="716"/>
      <c r="I200" s="444"/>
      <c r="J200" s="37"/>
    </row>
    <row r="201" spans="1:10" s="467" customFormat="1" ht="12.95" customHeight="1" x14ac:dyDescent="0.2">
      <c r="A201" s="521"/>
      <c r="B201" s="119" t="s">
        <v>15</v>
      </c>
      <c r="C201" s="114" t="s">
        <v>224</v>
      </c>
      <c r="D201" s="140"/>
      <c r="E201" s="283">
        <v>2</v>
      </c>
      <c r="F201" s="850"/>
      <c r="G201" s="879"/>
      <c r="H201" s="716"/>
      <c r="I201" s="444"/>
      <c r="J201" s="37"/>
    </row>
    <row r="202" spans="1:10" s="487" customFormat="1" ht="15" customHeight="1" x14ac:dyDescent="0.25">
      <c r="A202" s="338" t="s">
        <v>10</v>
      </c>
      <c r="B202" s="339"/>
      <c r="C202" s="339"/>
      <c r="D202" s="339"/>
      <c r="E202" s="326"/>
      <c r="F202" s="339"/>
      <c r="G202" s="327"/>
      <c r="H202" s="716"/>
      <c r="I202" s="456"/>
      <c r="J202" s="217"/>
    </row>
    <row r="203" spans="1:10" ht="12.95" customHeight="1" x14ac:dyDescent="0.2">
      <c r="A203" s="522" t="s">
        <v>416</v>
      </c>
      <c r="B203" s="278" t="s">
        <v>394</v>
      </c>
      <c r="C203" s="278"/>
      <c r="D203" s="123"/>
      <c r="E203" s="283">
        <v>1</v>
      </c>
      <c r="F203" s="57"/>
      <c r="G203" s="90"/>
      <c r="H203" s="716"/>
      <c r="J203" s="31"/>
    </row>
    <row r="204" spans="1:10" s="467" customFormat="1" ht="12.95" customHeight="1" x14ac:dyDescent="0.2">
      <c r="A204" s="523" t="s">
        <v>417</v>
      </c>
      <c r="B204" s="120" t="s">
        <v>503</v>
      </c>
      <c r="C204" s="153"/>
      <c r="D204" s="137"/>
      <c r="E204" s="857" t="s">
        <v>37</v>
      </c>
      <c r="F204" s="858"/>
      <c r="G204" s="859"/>
      <c r="H204" s="716"/>
      <c r="I204" s="444"/>
      <c r="J204" s="37"/>
    </row>
    <row r="205" spans="1:10" ht="12.95" customHeight="1" x14ac:dyDescent="0.2">
      <c r="A205" s="509"/>
      <c r="B205" s="448">
        <v>1</v>
      </c>
      <c r="C205" s="111" t="s">
        <v>305</v>
      </c>
      <c r="D205" s="139"/>
      <c r="E205" s="283">
        <v>2</v>
      </c>
      <c r="F205" s="57"/>
      <c r="G205" s="90"/>
      <c r="J205" s="31"/>
    </row>
    <row r="206" spans="1:10" ht="12.95" customHeight="1" x14ac:dyDescent="0.2">
      <c r="A206" s="510"/>
      <c r="B206" s="486">
        <v>2</v>
      </c>
      <c r="C206" s="114" t="s">
        <v>306</v>
      </c>
      <c r="D206" s="140"/>
      <c r="E206" s="283">
        <v>1</v>
      </c>
      <c r="F206" s="57"/>
      <c r="G206" s="90"/>
      <c r="J206" s="31"/>
    </row>
    <row r="207" spans="1:10" ht="14.25" customHeight="1" thickBot="1" x14ac:dyDescent="0.25">
      <c r="A207" s="143" t="s">
        <v>308</v>
      </c>
      <c r="B207" s="181"/>
      <c r="C207" s="144"/>
      <c r="D207" s="144"/>
      <c r="E207" s="69"/>
      <c r="F207" s="69">
        <f>SUM(F148:F206)</f>
        <v>0</v>
      </c>
      <c r="G207" s="99">
        <f>SUMIF(G148:G206, "Y", F148:F206)</f>
        <v>0</v>
      </c>
      <c r="J207" s="31"/>
    </row>
    <row r="208" spans="1:10" s="467" customFormat="1" ht="6.75" customHeight="1" thickBot="1" x14ac:dyDescent="0.25">
      <c r="A208" s="130"/>
      <c r="B208" s="131"/>
      <c r="C208" s="468"/>
      <c r="D208" s="110"/>
      <c r="E208" s="65"/>
      <c r="F208" s="284"/>
      <c r="G208" s="94"/>
      <c r="H208" s="716"/>
      <c r="I208" s="444"/>
      <c r="J208" s="37"/>
    </row>
    <row r="209" spans="1:10" s="467" customFormat="1" ht="19.5" customHeight="1" thickBot="1" x14ac:dyDescent="0.25">
      <c r="A209" s="216" t="s">
        <v>65</v>
      </c>
      <c r="B209" s="72"/>
      <c r="C209" s="72"/>
      <c r="D209" s="72"/>
      <c r="E209" s="72"/>
      <c r="F209" s="72"/>
      <c r="G209" s="101"/>
      <c r="H209" s="716"/>
      <c r="I209" s="444"/>
      <c r="J209" s="37"/>
    </row>
    <row r="210" spans="1:10" s="467" customFormat="1" ht="15" customHeight="1" x14ac:dyDescent="0.2">
      <c r="A210" s="1002" t="s">
        <v>66</v>
      </c>
      <c r="B210" s="1003"/>
      <c r="C210" s="1003"/>
      <c r="D210" s="1003"/>
      <c r="E210" s="1003"/>
      <c r="F210" s="1003"/>
      <c r="G210" s="1004"/>
      <c r="H210" s="716"/>
      <c r="I210" s="444"/>
      <c r="J210" s="37"/>
    </row>
    <row r="211" spans="1:10" s="467" customFormat="1" ht="15" customHeight="1" x14ac:dyDescent="0.2">
      <c r="A211" s="350" t="s">
        <v>9</v>
      </c>
      <c r="B211" s="351"/>
      <c r="C211" s="351"/>
      <c r="D211" s="351"/>
      <c r="E211" s="349"/>
      <c r="F211" s="349"/>
      <c r="G211" s="352"/>
      <c r="H211" s="716"/>
      <c r="I211" s="444"/>
      <c r="J211" s="37"/>
    </row>
    <row r="212" spans="1:10" s="467" customFormat="1" ht="12.95" customHeight="1" x14ac:dyDescent="0.2">
      <c r="A212" s="524">
        <v>1</v>
      </c>
      <c r="B212" s="519" t="s">
        <v>309</v>
      </c>
      <c r="C212" s="468"/>
      <c r="D212" s="139"/>
      <c r="E212" s="283" t="s">
        <v>8</v>
      </c>
      <c r="F212" s="283" t="s">
        <v>8</v>
      </c>
      <c r="G212" s="90"/>
      <c r="H212" s="716"/>
      <c r="I212" s="444"/>
      <c r="J212" s="37"/>
    </row>
    <row r="213" spans="1:10" s="467" customFormat="1" ht="12.95" customHeight="1" x14ac:dyDescent="0.2">
      <c r="A213" s="525">
        <f>A212+0.1</f>
        <v>1.1000000000000001</v>
      </c>
      <c r="B213" s="526" t="s">
        <v>209</v>
      </c>
      <c r="C213" s="527"/>
      <c r="D213" s="123"/>
      <c r="E213" s="283" t="s">
        <v>8</v>
      </c>
      <c r="F213" s="283" t="s">
        <v>8</v>
      </c>
      <c r="G213" s="90"/>
      <c r="H213" s="716"/>
      <c r="I213" s="444"/>
      <c r="J213" s="37"/>
    </row>
    <row r="214" spans="1:10" ht="26.25" customHeight="1" x14ac:dyDescent="0.2">
      <c r="A214" s="528">
        <f>A213+0.1</f>
        <v>1.2000000000000002</v>
      </c>
      <c r="B214" s="913" t="s">
        <v>310</v>
      </c>
      <c r="C214" s="913"/>
      <c r="D214" s="913"/>
      <c r="E214" s="283" t="s">
        <v>8</v>
      </c>
      <c r="F214" s="283" t="s">
        <v>8</v>
      </c>
      <c r="G214" s="90"/>
      <c r="J214" s="31"/>
    </row>
    <row r="215" spans="1:10" ht="25.5" customHeight="1" x14ac:dyDescent="0.2">
      <c r="A215" s="528">
        <f>A214+0.1</f>
        <v>1.3000000000000003</v>
      </c>
      <c r="B215" s="913" t="s">
        <v>311</v>
      </c>
      <c r="C215" s="913"/>
      <c r="D215" s="913"/>
      <c r="E215" s="283" t="s">
        <v>8</v>
      </c>
      <c r="F215" s="283" t="s">
        <v>8</v>
      </c>
      <c r="G215" s="90"/>
      <c r="J215" s="31"/>
    </row>
    <row r="216" spans="1:10" ht="12.95" customHeight="1" x14ac:dyDescent="0.2">
      <c r="A216" s="529">
        <f>A215+0.1</f>
        <v>1.4000000000000004</v>
      </c>
      <c r="B216" s="895" t="s">
        <v>361</v>
      </c>
      <c r="C216" s="895"/>
      <c r="D216" s="896"/>
      <c r="E216" s="283" t="s">
        <v>8</v>
      </c>
      <c r="F216" s="68" t="s">
        <v>8</v>
      </c>
      <c r="G216" s="90"/>
      <c r="J216" s="31"/>
    </row>
    <row r="217" spans="1:10" s="487" customFormat="1" ht="15" customHeight="1" x14ac:dyDescent="0.25">
      <c r="A217" s="371" t="s">
        <v>154</v>
      </c>
      <c r="B217" s="372"/>
      <c r="C217" s="372"/>
      <c r="D217" s="361"/>
      <c r="E217" s="361"/>
      <c r="F217" s="372"/>
      <c r="G217" s="373"/>
      <c r="H217" s="716"/>
      <c r="I217" s="456"/>
      <c r="J217" s="217"/>
    </row>
    <row r="218" spans="1:10" ht="25.5" customHeight="1" x14ac:dyDescent="0.2">
      <c r="A218" s="530">
        <f>A216+0.1</f>
        <v>1.5000000000000004</v>
      </c>
      <c r="B218" s="888" t="s">
        <v>312</v>
      </c>
      <c r="C218" s="888"/>
      <c r="D218" s="889"/>
      <c r="E218" s="73">
        <v>2</v>
      </c>
      <c r="F218" s="57"/>
      <c r="G218" s="90"/>
      <c r="J218" s="31"/>
    </row>
    <row r="219" spans="1:10" s="442" customFormat="1" ht="15" customHeight="1" x14ac:dyDescent="0.25">
      <c r="A219" s="297" t="s">
        <v>206</v>
      </c>
      <c r="B219" s="298"/>
      <c r="C219" s="298"/>
      <c r="D219" s="298"/>
      <c r="E219" s="298"/>
      <c r="F219" s="298"/>
      <c r="G219" s="299"/>
      <c r="H219" s="710"/>
      <c r="I219" s="456"/>
      <c r="J219" s="215"/>
    </row>
    <row r="220" spans="1:10" s="442" customFormat="1" ht="15" customHeight="1" x14ac:dyDescent="0.25">
      <c r="A220" s="341" t="s">
        <v>9</v>
      </c>
      <c r="B220" s="342"/>
      <c r="C220" s="342"/>
      <c r="D220" s="342"/>
      <c r="E220" s="342"/>
      <c r="F220" s="342"/>
      <c r="G220" s="346"/>
      <c r="H220" s="710"/>
      <c r="I220" s="456"/>
      <c r="J220" s="215"/>
    </row>
    <row r="221" spans="1:10" s="467" customFormat="1" ht="12.95" customHeight="1" x14ac:dyDescent="0.2">
      <c r="A221" s="154">
        <v>2</v>
      </c>
      <c r="B221" s="278" t="s">
        <v>601</v>
      </c>
      <c r="C221" s="278"/>
      <c r="D221" s="123"/>
      <c r="E221" s="283" t="s">
        <v>8</v>
      </c>
      <c r="F221" s="283" t="s">
        <v>8</v>
      </c>
      <c r="G221" s="90"/>
      <c r="H221" s="716"/>
      <c r="I221" s="444"/>
      <c r="J221" s="37"/>
    </row>
    <row r="222" spans="1:10" ht="12.95" customHeight="1" x14ac:dyDescent="0.2">
      <c r="A222" s="154">
        <v>2.1</v>
      </c>
      <c r="B222" s="276" t="s">
        <v>585</v>
      </c>
      <c r="C222" s="134"/>
      <c r="D222" s="155"/>
      <c r="E222" s="283" t="s">
        <v>8</v>
      </c>
      <c r="F222" s="283" t="s">
        <v>8</v>
      </c>
      <c r="G222" s="90"/>
      <c r="J222" s="31"/>
    </row>
    <row r="223" spans="1:10" ht="24" customHeight="1" x14ac:dyDescent="0.2">
      <c r="A223" s="154">
        <f>A222+0.1</f>
        <v>2.2000000000000002</v>
      </c>
      <c r="B223" s="887" t="s">
        <v>313</v>
      </c>
      <c r="C223" s="887"/>
      <c r="D223" s="887"/>
      <c r="E223" s="283" t="s">
        <v>8</v>
      </c>
      <c r="F223" s="68" t="s">
        <v>8</v>
      </c>
      <c r="G223" s="90"/>
      <c r="J223" s="31"/>
    </row>
    <row r="224" spans="1:10" ht="12.95" customHeight="1" x14ac:dyDescent="0.2">
      <c r="A224" s="154">
        <f>A223+0.1</f>
        <v>2.3000000000000003</v>
      </c>
      <c r="B224" s="914" t="s">
        <v>109</v>
      </c>
      <c r="C224" s="914"/>
      <c r="D224" s="914"/>
      <c r="E224" s="283" t="s">
        <v>8</v>
      </c>
      <c r="F224" s="68" t="s">
        <v>8</v>
      </c>
      <c r="G224" s="90"/>
      <c r="J224" s="31"/>
    </row>
    <row r="225" spans="1:10" ht="12.95" customHeight="1" x14ac:dyDescent="0.2">
      <c r="A225" s="154">
        <f>A224+0.1</f>
        <v>2.4000000000000004</v>
      </c>
      <c r="B225" s="526" t="s">
        <v>761</v>
      </c>
      <c r="C225" s="527"/>
      <c r="D225" s="123"/>
      <c r="E225" s="283" t="s">
        <v>8</v>
      </c>
      <c r="F225" s="283" t="s">
        <v>8</v>
      </c>
      <c r="G225" s="90"/>
      <c r="J225" s="31"/>
    </row>
    <row r="226" spans="1:10" s="442" customFormat="1" ht="15" customHeight="1" x14ac:dyDescent="0.25">
      <c r="A226" s="371" t="s">
        <v>154</v>
      </c>
      <c r="B226" s="372"/>
      <c r="C226" s="372"/>
      <c r="D226" s="372"/>
      <c r="E226" s="372"/>
      <c r="F226" s="372"/>
      <c r="G226" s="373"/>
      <c r="H226" s="710"/>
      <c r="I226" s="456"/>
      <c r="J226" s="215"/>
    </row>
    <row r="227" spans="1:10" s="467" customFormat="1" ht="12.95" customHeight="1" x14ac:dyDescent="0.2">
      <c r="A227" s="531">
        <f>A225+0.1</f>
        <v>2.5000000000000004</v>
      </c>
      <c r="B227" s="915" t="s">
        <v>749</v>
      </c>
      <c r="C227" s="915"/>
      <c r="D227" s="915"/>
      <c r="E227" s="73">
        <v>1</v>
      </c>
      <c r="F227" s="57"/>
      <c r="G227" s="90"/>
      <c r="H227" s="716"/>
      <c r="I227" s="444"/>
      <c r="J227" s="37"/>
    </row>
    <row r="228" spans="1:10" ht="15" customHeight="1" x14ac:dyDescent="0.2">
      <c r="A228" s="371" t="s">
        <v>186</v>
      </c>
      <c r="B228" s="372"/>
      <c r="C228" s="372"/>
      <c r="D228" s="372"/>
      <c r="E228" s="372"/>
      <c r="F228" s="372"/>
      <c r="G228" s="373"/>
      <c r="J228" s="31"/>
    </row>
    <row r="229" spans="1:10" ht="12.95" customHeight="1" x14ac:dyDescent="0.2">
      <c r="A229" s="531">
        <f>A227+0.1</f>
        <v>2.6000000000000005</v>
      </c>
      <c r="B229" s="110" t="s">
        <v>314</v>
      </c>
      <c r="C229" s="156"/>
      <c r="D229" s="264"/>
      <c r="E229" s="897" t="s">
        <v>37</v>
      </c>
      <c r="F229" s="898"/>
      <c r="G229" s="899"/>
      <c r="J229" s="31"/>
    </row>
    <row r="230" spans="1:10" ht="12.95" customHeight="1" x14ac:dyDescent="0.2">
      <c r="A230" s="531"/>
      <c r="B230" s="448">
        <v>1</v>
      </c>
      <c r="C230" s="281" t="s">
        <v>110</v>
      </c>
      <c r="D230" s="157"/>
      <c r="E230" s="73">
        <v>1</v>
      </c>
      <c r="F230" s="57"/>
      <c r="G230" s="90"/>
      <c r="J230" s="31"/>
    </row>
    <row r="231" spans="1:10" ht="12.95" customHeight="1" x14ac:dyDescent="0.2">
      <c r="A231" s="531"/>
      <c r="B231" s="448">
        <v>2</v>
      </c>
      <c r="C231" s="281" t="s">
        <v>111</v>
      </c>
      <c r="D231" s="157"/>
      <c r="E231" s="73">
        <v>2</v>
      </c>
      <c r="F231" s="57"/>
      <c r="G231" s="90"/>
      <c r="J231" s="31"/>
    </row>
    <row r="232" spans="1:10" ht="12.95" customHeight="1" x14ac:dyDescent="0.2">
      <c r="A232" s="531"/>
      <c r="B232" s="448">
        <v>3</v>
      </c>
      <c r="C232" s="281" t="s">
        <v>112</v>
      </c>
      <c r="D232" s="157"/>
      <c r="E232" s="73">
        <v>2</v>
      </c>
      <c r="F232" s="57"/>
      <c r="G232" s="90"/>
      <c r="J232" s="31"/>
    </row>
    <row r="233" spans="1:10" ht="12.95" customHeight="1" x14ac:dyDescent="0.2">
      <c r="A233" s="531"/>
      <c r="B233" s="448">
        <v>4</v>
      </c>
      <c r="C233" s="281" t="s">
        <v>113</v>
      </c>
      <c r="D233" s="157"/>
      <c r="E233" s="73">
        <v>1</v>
      </c>
      <c r="F233" s="57"/>
      <c r="G233" s="90"/>
      <c r="J233" s="31"/>
    </row>
    <row r="234" spans="1:10" ht="12.95" customHeight="1" x14ac:dyDescent="0.2">
      <c r="A234" s="531"/>
      <c r="B234" s="448">
        <v>5</v>
      </c>
      <c r="C234" s="281" t="s">
        <v>114</v>
      </c>
      <c r="D234" s="157"/>
      <c r="E234" s="73">
        <v>1</v>
      </c>
      <c r="F234" s="57"/>
      <c r="G234" s="90"/>
      <c r="J234" s="31"/>
    </row>
    <row r="235" spans="1:10" ht="12.95" customHeight="1" x14ac:dyDescent="0.2">
      <c r="A235" s="532"/>
      <c r="B235" s="486">
        <v>6</v>
      </c>
      <c r="C235" s="281" t="s">
        <v>115</v>
      </c>
      <c r="D235" s="157"/>
      <c r="E235" s="74">
        <v>2</v>
      </c>
      <c r="F235" s="57"/>
      <c r="G235" s="90"/>
      <c r="J235" s="31"/>
    </row>
    <row r="236" spans="1:10" ht="12.95" customHeight="1" x14ac:dyDescent="0.2">
      <c r="A236" s="533">
        <f>A229+0.1</f>
        <v>2.7000000000000006</v>
      </c>
      <c r="B236" s="276" t="s">
        <v>366</v>
      </c>
      <c r="C236" s="134"/>
      <c r="D236" s="268"/>
      <c r="E236" s="74">
        <v>2</v>
      </c>
      <c r="F236" s="57"/>
      <c r="G236" s="90"/>
      <c r="J236" s="31"/>
    </row>
    <row r="237" spans="1:10" ht="12.95" customHeight="1" x14ac:dyDescent="0.2">
      <c r="A237" s="533">
        <f>A236+0.1</f>
        <v>2.8000000000000007</v>
      </c>
      <c r="B237" s="276" t="s">
        <v>484</v>
      </c>
      <c r="C237" s="134"/>
      <c r="D237" s="269"/>
      <c r="E237" s="74">
        <v>1</v>
      </c>
      <c r="F237" s="57"/>
      <c r="G237" s="90"/>
      <c r="J237" s="31"/>
    </row>
    <row r="238" spans="1:10" ht="12.95" customHeight="1" thickBot="1" x14ac:dyDescent="0.25">
      <c r="A238" s="534">
        <f>A237+0.1</f>
        <v>2.9000000000000008</v>
      </c>
      <c r="B238" s="151" t="s">
        <v>315</v>
      </c>
      <c r="C238" s="158"/>
      <c r="D238" s="159"/>
      <c r="E238" s="63">
        <v>1</v>
      </c>
      <c r="F238" s="91"/>
      <c r="G238" s="92"/>
      <c r="J238" s="31"/>
    </row>
    <row r="239" spans="1:10" s="442" customFormat="1" ht="15" customHeight="1" x14ac:dyDescent="0.25">
      <c r="A239" s="331" t="s">
        <v>10</v>
      </c>
      <c r="B239" s="332"/>
      <c r="C239" s="332"/>
      <c r="D239" s="332"/>
      <c r="E239" s="332"/>
      <c r="F239" s="332"/>
      <c r="G239" s="333"/>
      <c r="H239" s="710"/>
      <c r="I239" s="456"/>
      <c r="J239" s="215"/>
    </row>
    <row r="240" spans="1:10" ht="12.95" customHeight="1" x14ac:dyDescent="0.2">
      <c r="A240" s="160" t="s">
        <v>418</v>
      </c>
      <c r="B240" s="260" t="s">
        <v>497</v>
      </c>
      <c r="C240" s="482"/>
      <c r="D240" s="483"/>
      <c r="E240" s="854" t="s">
        <v>31</v>
      </c>
      <c r="F240" s="855"/>
      <c r="G240" s="856"/>
      <c r="J240" s="31"/>
    </row>
    <row r="241" spans="1:10" ht="12.95" customHeight="1" x14ac:dyDescent="0.2">
      <c r="A241" s="535"/>
      <c r="B241" s="446">
        <v>1</v>
      </c>
      <c r="C241" s="161" t="s">
        <v>28</v>
      </c>
      <c r="D241" s="156"/>
      <c r="E241" s="292">
        <v>1</v>
      </c>
      <c r="F241" s="57"/>
      <c r="G241" s="90"/>
      <c r="J241" s="31"/>
    </row>
    <row r="242" spans="1:10" ht="12.95" customHeight="1" x14ac:dyDescent="0.2">
      <c r="A242" s="535"/>
      <c r="B242" s="446">
        <v>2</v>
      </c>
      <c r="C242" s="161" t="s">
        <v>27</v>
      </c>
      <c r="D242" s="156"/>
      <c r="E242" s="292">
        <v>1</v>
      </c>
      <c r="F242" s="57"/>
      <c r="G242" s="90"/>
      <c r="J242" s="31"/>
    </row>
    <row r="243" spans="1:10" ht="12.95" customHeight="1" x14ac:dyDescent="0.2">
      <c r="A243" s="536"/>
      <c r="B243" s="477">
        <v>3</v>
      </c>
      <c r="C243" s="162" t="s">
        <v>29</v>
      </c>
      <c r="D243" s="163"/>
      <c r="E243" s="292">
        <v>2</v>
      </c>
      <c r="F243" s="57"/>
      <c r="G243" s="90"/>
      <c r="J243" s="31"/>
    </row>
    <row r="244" spans="1:10" ht="12.95" customHeight="1" x14ac:dyDescent="0.2">
      <c r="A244" s="537" t="s">
        <v>537</v>
      </c>
      <c r="B244" s="110" t="s">
        <v>116</v>
      </c>
      <c r="C244" s="156"/>
      <c r="D244" s="264"/>
      <c r="E244" s="292">
        <v>1</v>
      </c>
      <c r="F244" s="57"/>
      <c r="G244" s="90"/>
      <c r="J244" s="31"/>
    </row>
    <row r="245" spans="1:10" ht="12.95" customHeight="1" x14ac:dyDescent="0.2">
      <c r="A245" s="538" t="s">
        <v>538</v>
      </c>
      <c r="B245" s="135" t="s">
        <v>456</v>
      </c>
      <c r="C245" s="288"/>
      <c r="D245" s="269"/>
      <c r="E245" s="292">
        <v>3</v>
      </c>
      <c r="F245" s="57"/>
      <c r="G245" s="90"/>
      <c r="J245" s="31"/>
    </row>
    <row r="246" spans="1:10" ht="12.95" customHeight="1" x14ac:dyDescent="0.2">
      <c r="A246" s="539" t="s">
        <v>539</v>
      </c>
      <c r="B246" s="260" t="s">
        <v>586</v>
      </c>
      <c r="C246" s="540"/>
      <c r="D246" s="540"/>
      <c r="E246" s="851" t="s">
        <v>31</v>
      </c>
      <c r="F246" s="852"/>
      <c r="G246" s="853"/>
      <c r="J246" s="31"/>
    </row>
    <row r="247" spans="1:10" s="467" customFormat="1" ht="12.95" customHeight="1" x14ac:dyDescent="0.2">
      <c r="A247" s="541"/>
      <c r="B247" s="446">
        <v>1</v>
      </c>
      <c r="C247" s="156" t="s">
        <v>455</v>
      </c>
      <c r="D247" s="156"/>
      <c r="E247" s="292">
        <v>1</v>
      </c>
      <c r="F247" s="57"/>
      <c r="G247" s="90"/>
      <c r="H247" s="716"/>
      <c r="I247" s="444"/>
      <c r="J247" s="37"/>
    </row>
    <row r="248" spans="1:10" ht="12.95" customHeight="1" x14ac:dyDescent="0.2">
      <c r="A248" s="541"/>
      <c r="B248" s="446">
        <v>2</v>
      </c>
      <c r="C248" s="156" t="s">
        <v>454</v>
      </c>
      <c r="D248" s="156"/>
      <c r="E248" s="289">
        <v>2</v>
      </c>
      <c r="F248" s="57"/>
      <c r="G248" s="90"/>
      <c r="J248" s="31"/>
    </row>
    <row r="249" spans="1:10" ht="12.95" customHeight="1" x14ac:dyDescent="0.2">
      <c r="A249" s="481" t="s">
        <v>540</v>
      </c>
      <c r="B249" s="260" t="s">
        <v>170</v>
      </c>
      <c r="C249" s="482"/>
      <c r="D249" s="483"/>
      <c r="E249" s="289">
        <v>1</v>
      </c>
      <c r="F249" s="57"/>
      <c r="G249" s="90"/>
      <c r="J249" s="31"/>
    </row>
    <row r="250" spans="1:10" ht="15" thickBot="1" x14ac:dyDescent="0.25">
      <c r="A250" s="164" t="s">
        <v>12</v>
      </c>
      <c r="B250" s="207"/>
      <c r="C250" s="165"/>
      <c r="D250" s="165"/>
      <c r="E250" s="75"/>
      <c r="F250" s="75">
        <f>SUM(F212:F249)</f>
        <v>0</v>
      </c>
      <c r="G250" s="102">
        <f>SUMIF(G212:G249, "Y", F212:F249)</f>
        <v>0</v>
      </c>
      <c r="J250" s="31"/>
    </row>
    <row r="251" spans="1:10" ht="5.0999999999999996" customHeight="1" x14ac:dyDescent="0.2">
      <c r="A251" s="130"/>
      <c r="B251" s="131"/>
      <c r="C251" s="468"/>
      <c r="D251" s="110"/>
      <c r="E251" s="65"/>
      <c r="F251" s="284"/>
      <c r="G251" s="94"/>
      <c r="J251" s="31"/>
    </row>
    <row r="252" spans="1:10" ht="21" customHeight="1" thickBot="1" x14ac:dyDescent="0.25">
      <c r="A252" s="219" t="s">
        <v>179</v>
      </c>
      <c r="B252" s="166"/>
      <c r="C252" s="166"/>
      <c r="D252" s="166"/>
      <c r="E252" s="76"/>
      <c r="F252" s="76"/>
      <c r="G252" s="103"/>
      <c r="J252" s="31"/>
    </row>
    <row r="253" spans="1:10" ht="15" customHeight="1" thickBot="1" x14ac:dyDescent="0.25">
      <c r="A253" s="353" t="s">
        <v>9</v>
      </c>
      <c r="B253" s="354"/>
      <c r="C253" s="354"/>
      <c r="D253" s="354"/>
      <c r="E253" s="355"/>
      <c r="F253" s="355"/>
      <c r="G253" s="356"/>
      <c r="J253" s="31"/>
    </row>
    <row r="254" spans="1:10" ht="12.95" customHeight="1" x14ac:dyDescent="0.2">
      <c r="A254" s="542">
        <v>0.1</v>
      </c>
      <c r="B254" s="543" t="s">
        <v>180</v>
      </c>
      <c r="C254" s="471"/>
      <c r="D254" s="471"/>
      <c r="E254" s="283" t="s">
        <v>8</v>
      </c>
      <c r="F254" s="283" t="s">
        <v>8</v>
      </c>
      <c r="G254" s="90"/>
      <c r="J254" s="31"/>
    </row>
    <row r="255" spans="1:10" ht="12.95" customHeight="1" x14ac:dyDescent="0.2">
      <c r="A255" s="544">
        <v>0.2</v>
      </c>
      <c r="B255" s="260" t="s">
        <v>726</v>
      </c>
      <c r="C255" s="261"/>
      <c r="D255" s="261"/>
      <c r="E255" s="868" t="s">
        <v>359</v>
      </c>
      <c r="F255" s="869"/>
      <c r="G255" s="870"/>
      <c r="J255" s="31"/>
    </row>
    <row r="256" spans="1:10" ht="12.95" customHeight="1" x14ac:dyDescent="0.2">
      <c r="A256" s="445"/>
      <c r="B256" s="112" t="s">
        <v>14</v>
      </c>
      <c r="C256" s="111" t="s">
        <v>644</v>
      </c>
      <c r="D256" s="110"/>
      <c r="E256" s="283" t="s">
        <v>8</v>
      </c>
      <c r="F256" s="283" t="s">
        <v>8</v>
      </c>
      <c r="G256" s="57"/>
      <c r="J256" s="31"/>
    </row>
    <row r="257" spans="1:10" ht="12.95" customHeight="1" x14ac:dyDescent="0.2">
      <c r="A257" s="445"/>
      <c r="B257" s="112" t="s">
        <v>15</v>
      </c>
      <c r="C257" s="110" t="s">
        <v>645</v>
      </c>
      <c r="D257" s="110"/>
      <c r="E257" s="283" t="s">
        <v>8</v>
      </c>
      <c r="F257" s="283" t="s">
        <v>8</v>
      </c>
      <c r="G257" s="57"/>
      <c r="J257" s="31"/>
    </row>
    <row r="258" spans="1:10" ht="12.95" customHeight="1" x14ac:dyDescent="0.2">
      <c r="A258" s="452"/>
      <c r="B258" s="113" t="s">
        <v>73</v>
      </c>
      <c r="C258" s="114" t="s">
        <v>646</v>
      </c>
      <c r="D258" s="115"/>
      <c r="E258" s="283" t="s">
        <v>8</v>
      </c>
      <c r="F258" s="283" t="s">
        <v>8</v>
      </c>
      <c r="G258" s="57"/>
      <c r="J258" s="31"/>
    </row>
    <row r="259" spans="1:10" s="442" customFormat="1" ht="15" customHeight="1" x14ac:dyDescent="0.25">
      <c r="A259" s="371" t="s">
        <v>582</v>
      </c>
      <c r="B259" s="372"/>
      <c r="C259" s="372"/>
      <c r="D259" s="372"/>
      <c r="E259" s="372"/>
      <c r="F259" s="372"/>
      <c r="G259" s="373"/>
      <c r="H259" s="710"/>
      <c r="I259" s="456"/>
      <c r="J259" s="215"/>
    </row>
    <row r="260" spans="1:10" ht="12.95" customHeight="1" x14ac:dyDescent="0.2">
      <c r="A260" s="544">
        <v>0.3</v>
      </c>
      <c r="B260" s="260" t="s">
        <v>661</v>
      </c>
      <c r="C260" s="261"/>
      <c r="D260" s="261"/>
      <c r="E260" s="868" t="s">
        <v>359</v>
      </c>
      <c r="F260" s="869"/>
      <c r="G260" s="870"/>
      <c r="J260" s="31"/>
    </row>
    <row r="261" spans="1:10" ht="12.95" customHeight="1" x14ac:dyDescent="0.2">
      <c r="A261" s="445"/>
      <c r="B261" s="112" t="s">
        <v>14</v>
      </c>
      <c r="C261" s="111" t="s">
        <v>651</v>
      </c>
      <c r="D261" s="110"/>
      <c r="E261" s="283" t="s">
        <v>8</v>
      </c>
      <c r="F261" s="283" t="s">
        <v>8</v>
      </c>
      <c r="G261" s="90"/>
      <c r="J261" s="31"/>
    </row>
    <row r="262" spans="1:10" ht="12.95" customHeight="1" x14ac:dyDescent="0.2">
      <c r="A262" s="445"/>
      <c r="B262" s="112" t="s">
        <v>15</v>
      </c>
      <c r="C262" s="110" t="s">
        <v>647</v>
      </c>
      <c r="D262" s="110"/>
      <c r="E262" s="283" t="s">
        <v>8</v>
      </c>
      <c r="F262" s="283" t="s">
        <v>8</v>
      </c>
      <c r="G262" s="98"/>
      <c r="J262" s="31"/>
    </row>
    <row r="263" spans="1:10" s="442" customFormat="1" ht="15" customHeight="1" x14ac:dyDescent="0.25">
      <c r="A263" s="297" t="s">
        <v>207</v>
      </c>
      <c r="B263" s="298"/>
      <c r="C263" s="310"/>
      <c r="D263" s="310"/>
      <c r="E263" s="304"/>
      <c r="F263" s="304"/>
      <c r="G263" s="311"/>
      <c r="H263" s="710"/>
      <c r="I263" s="456"/>
      <c r="J263" s="215"/>
    </row>
    <row r="264" spans="1:10" s="442" customFormat="1" ht="15" customHeight="1" thickBot="1" x14ac:dyDescent="0.3">
      <c r="A264" s="357" t="s">
        <v>9</v>
      </c>
      <c r="B264" s="358"/>
      <c r="C264" s="358"/>
      <c r="D264" s="358"/>
      <c r="E264" s="358"/>
      <c r="F264" s="358"/>
      <c r="G264" s="359"/>
      <c r="H264" s="710"/>
      <c r="I264" s="456"/>
      <c r="J264" s="215"/>
    </row>
    <row r="265" spans="1:10" ht="12.95" customHeight="1" x14ac:dyDescent="0.2">
      <c r="A265" s="545">
        <v>1</v>
      </c>
      <c r="B265" s="906" t="s">
        <v>578</v>
      </c>
      <c r="C265" s="906"/>
      <c r="D265" s="907"/>
      <c r="E265" s="283" t="s">
        <v>8</v>
      </c>
      <c r="F265" s="283" t="s">
        <v>8</v>
      </c>
      <c r="G265" s="90"/>
      <c r="J265" s="31"/>
    </row>
    <row r="266" spans="1:10" ht="12.95" customHeight="1" x14ac:dyDescent="0.2">
      <c r="A266" s="545">
        <f>A265+0.1</f>
        <v>1.1000000000000001</v>
      </c>
      <c r="B266" s="543" t="s">
        <v>397</v>
      </c>
      <c r="C266" s="543"/>
      <c r="D266" s="268"/>
      <c r="E266" s="283" t="s">
        <v>8</v>
      </c>
      <c r="F266" s="283" t="s">
        <v>8</v>
      </c>
      <c r="G266" s="90"/>
      <c r="J266" s="31"/>
    </row>
    <row r="267" spans="1:10" ht="12.95" customHeight="1" x14ac:dyDescent="0.2">
      <c r="A267" s="546">
        <f>A266+0.1</f>
        <v>1.2000000000000002</v>
      </c>
      <c r="B267" s="260" t="s">
        <v>117</v>
      </c>
      <c r="C267" s="482"/>
      <c r="D267" s="483"/>
      <c r="E267" s="851" t="s">
        <v>39</v>
      </c>
      <c r="F267" s="852"/>
      <c r="G267" s="853"/>
      <c r="J267" s="31"/>
    </row>
    <row r="268" spans="1:10" ht="12.95" customHeight="1" x14ac:dyDescent="0.2">
      <c r="A268" s="547"/>
      <c r="B268" s="446">
        <v>1</v>
      </c>
      <c r="C268" s="161" t="s">
        <v>118</v>
      </c>
      <c r="D268" s="264"/>
      <c r="E268" s="283" t="s">
        <v>8</v>
      </c>
      <c r="F268" s="283" t="s">
        <v>8</v>
      </c>
      <c r="G268" s="90"/>
      <c r="J268" s="31"/>
    </row>
    <row r="269" spans="1:10" ht="12.95" customHeight="1" x14ac:dyDescent="0.2">
      <c r="A269" s="547"/>
      <c r="B269" s="446">
        <v>2</v>
      </c>
      <c r="C269" s="111" t="s">
        <v>119</v>
      </c>
      <c r="D269" s="110"/>
      <c r="E269" s="283" t="s">
        <v>8</v>
      </c>
      <c r="F269" s="283" t="s">
        <v>8</v>
      </c>
      <c r="G269" s="90"/>
      <c r="J269" s="31"/>
    </row>
    <row r="270" spans="1:10" ht="12.95" customHeight="1" x14ac:dyDescent="0.2">
      <c r="A270" s="548"/>
      <c r="B270" s="477">
        <v>3</v>
      </c>
      <c r="C270" s="111" t="s">
        <v>120</v>
      </c>
      <c r="D270" s="273"/>
      <c r="E270" s="283" t="s">
        <v>8</v>
      </c>
      <c r="F270" s="283" t="s">
        <v>8</v>
      </c>
      <c r="G270" s="90"/>
      <c r="J270" s="31"/>
    </row>
    <row r="271" spans="1:10" ht="12.95" customHeight="1" x14ac:dyDescent="0.2">
      <c r="A271" s="545">
        <f>A267+0.1</f>
        <v>1.3000000000000003</v>
      </c>
      <c r="B271" s="276" t="s">
        <v>121</v>
      </c>
      <c r="C271" s="471"/>
      <c r="D271" s="472"/>
      <c r="E271" s="283" t="s">
        <v>8</v>
      </c>
      <c r="F271" s="283" t="s">
        <v>8</v>
      </c>
      <c r="G271" s="90"/>
      <c r="J271" s="31"/>
    </row>
    <row r="272" spans="1:10" ht="12.95" customHeight="1" x14ac:dyDescent="0.2">
      <c r="A272" s="545">
        <f>A271+0.1</f>
        <v>1.4000000000000004</v>
      </c>
      <c r="B272" s="543" t="s">
        <v>122</v>
      </c>
      <c r="C272" s="543"/>
      <c r="D272" s="268"/>
      <c r="E272" s="68" t="s">
        <v>8</v>
      </c>
      <c r="F272" s="68" t="s">
        <v>8</v>
      </c>
      <c r="G272" s="90"/>
      <c r="J272" s="31"/>
    </row>
    <row r="273" spans="1:10" ht="12.95" customHeight="1" x14ac:dyDescent="0.2">
      <c r="A273" s="549">
        <f>A272+0.1</f>
        <v>1.5000000000000004</v>
      </c>
      <c r="B273" s="260" t="s">
        <v>123</v>
      </c>
      <c r="C273" s="482"/>
      <c r="D273" s="483"/>
      <c r="E273" s="851" t="s">
        <v>39</v>
      </c>
      <c r="F273" s="852"/>
      <c r="G273" s="853"/>
      <c r="J273" s="31"/>
    </row>
    <row r="274" spans="1:10" ht="12.95" customHeight="1" x14ac:dyDescent="0.2">
      <c r="A274" s="550"/>
      <c r="B274" s="446">
        <v>1</v>
      </c>
      <c r="C274" s="551" t="s">
        <v>124</v>
      </c>
      <c r="E274" s="59" t="s">
        <v>8</v>
      </c>
      <c r="F274" s="59" t="s">
        <v>8</v>
      </c>
      <c r="G274" s="90"/>
      <c r="J274" s="31"/>
    </row>
    <row r="275" spans="1:10" ht="12.95" customHeight="1" x14ac:dyDescent="0.2">
      <c r="A275" s="550"/>
      <c r="B275" s="446">
        <v>2</v>
      </c>
      <c r="C275" s="551" t="s">
        <v>125</v>
      </c>
      <c r="E275" s="283" t="s">
        <v>8</v>
      </c>
      <c r="F275" s="283" t="s">
        <v>8</v>
      </c>
      <c r="G275" s="90"/>
      <c r="J275" s="31"/>
    </row>
    <row r="276" spans="1:10" ht="12.95" customHeight="1" x14ac:dyDescent="0.2">
      <c r="A276" s="550"/>
      <c r="B276" s="446">
        <v>3</v>
      </c>
      <c r="C276" s="551" t="s">
        <v>126</v>
      </c>
      <c r="E276" s="283" t="s">
        <v>8</v>
      </c>
      <c r="F276" s="283" t="s">
        <v>8</v>
      </c>
      <c r="G276" s="90"/>
      <c r="J276" s="31"/>
    </row>
    <row r="277" spans="1:10" ht="12.95" customHeight="1" x14ac:dyDescent="0.2">
      <c r="A277" s="550"/>
      <c r="B277" s="446">
        <v>4</v>
      </c>
      <c r="C277" s="551" t="s">
        <v>127</v>
      </c>
      <c r="E277" s="283" t="s">
        <v>8</v>
      </c>
      <c r="F277" s="283" t="s">
        <v>8</v>
      </c>
      <c r="G277" s="90"/>
      <c r="J277" s="31"/>
    </row>
    <row r="278" spans="1:10" ht="12.95" customHeight="1" x14ac:dyDescent="0.2">
      <c r="A278" s="550"/>
      <c r="B278" s="446">
        <v>5</v>
      </c>
      <c r="C278" s="551" t="s">
        <v>128</v>
      </c>
      <c r="E278" s="283" t="s">
        <v>8</v>
      </c>
      <c r="F278" s="283" t="s">
        <v>8</v>
      </c>
      <c r="G278" s="90"/>
      <c r="J278" s="31"/>
    </row>
    <row r="279" spans="1:10" ht="12.95" customHeight="1" x14ac:dyDescent="0.2">
      <c r="A279" s="550"/>
      <c r="B279" s="446">
        <v>6</v>
      </c>
      <c r="C279" s="551" t="s">
        <v>129</v>
      </c>
      <c r="E279" s="283" t="s">
        <v>8</v>
      </c>
      <c r="F279" s="283" t="s">
        <v>8</v>
      </c>
      <c r="G279" s="90"/>
      <c r="J279" s="31"/>
    </row>
    <row r="280" spans="1:10" ht="12.95" customHeight="1" x14ac:dyDescent="0.2">
      <c r="A280" s="552"/>
      <c r="B280" s="446">
        <v>7</v>
      </c>
      <c r="C280" s="553" t="s">
        <v>457</v>
      </c>
      <c r="D280" s="472"/>
      <c r="E280" s="68" t="s">
        <v>8</v>
      </c>
      <c r="F280" s="68" t="s">
        <v>8</v>
      </c>
      <c r="G280" s="90"/>
      <c r="J280" s="31"/>
    </row>
    <row r="281" spans="1:10" x14ac:dyDescent="0.2">
      <c r="A281" s="549">
        <f>A273+0.1</f>
        <v>1.6000000000000005</v>
      </c>
      <c r="B281" s="554" t="s">
        <v>130</v>
      </c>
      <c r="C281" s="554"/>
      <c r="D281" s="122"/>
      <c r="E281" s="851" t="s">
        <v>39</v>
      </c>
      <c r="F281" s="852"/>
      <c r="G281" s="853"/>
      <c r="J281" s="31"/>
    </row>
    <row r="282" spans="1:10" x14ac:dyDescent="0.2">
      <c r="A282" s="550"/>
      <c r="B282" s="446">
        <v>1</v>
      </c>
      <c r="C282" s="551" t="s">
        <v>131</v>
      </c>
      <c r="D282" s="264"/>
      <c r="E282" s="59" t="s">
        <v>8</v>
      </c>
      <c r="F282" s="59" t="s">
        <v>8</v>
      </c>
      <c r="G282" s="90"/>
      <c r="J282" s="31"/>
    </row>
    <row r="283" spans="1:10" ht="25.5" customHeight="1" x14ac:dyDescent="0.2">
      <c r="A283" s="550"/>
      <c r="B283" s="555">
        <v>2</v>
      </c>
      <c r="C283" s="904" t="s">
        <v>132</v>
      </c>
      <c r="D283" s="905"/>
      <c r="E283" s="283" t="s">
        <v>8</v>
      </c>
      <c r="F283" s="283" t="s">
        <v>8</v>
      </c>
      <c r="G283" s="90"/>
      <c r="J283" s="31"/>
    </row>
    <row r="284" spans="1:10" ht="12.95" customHeight="1" x14ac:dyDescent="0.2">
      <c r="A284" s="550"/>
      <c r="B284" s="446">
        <v>3</v>
      </c>
      <c r="C284" s="551" t="s">
        <v>133</v>
      </c>
      <c r="D284" s="264"/>
      <c r="E284" s="283" t="s">
        <v>8</v>
      </c>
      <c r="F284" s="283" t="s">
        <v>8</v>
      </c>
      <c r="G284" s="90"/>
      <c r="J284" s="31"/>
    </row>
    <row r="285" spans="1:10" ht="12.95" customHeight="1" x14ac:dyDescent="0.2">
      <c r="A285" s="550"/>
      <c r="B285" s="446">
        <v>4</v>
      </c>
      <c r="C285" s="551" t="s">
        <v>489</v>
      </c>
      <c r="D285" s="264"/>
      <c r="E285" s="283" t="s">
        <v>8</v>
      </c>
      <c r="F285" s="283" t="s">
        <v>8</v>
      </c>
      <c r="G285" s="90"/>
      <c r="J285" s="31"/>
    </row>
    <row r="286" spans="1:10" ht="12.95" customHeight="1" x14ac:dyDescent="0.2">
      <c r="A286" s="550"/>
      <c r="B286" s="446">
        <v>5</v>
      </c>
      <c r="C286" s="551" t="s">
        <v>134</v>
      </c>
      <c r="D286" s="264"/>
      <c r="E286" s="283" t="s">
        <v>8</v>
      </c>
      <c r="F286" s="283" t="s">
        <v>8</v>
      </c>
      <c r="G286" s="90"/>
      <c r="J286" s="31"/>
    </row>
    <row r="287" spans="1:10" ht="12.95" customHeight="1" x14ac:dyDescent="0.2">
      <c r="A287" s="550"/>
      <c r="B287" s="446">
        <v>6</v>
      </c>
      <c r="C287" s="551" t="s">
        <v>169</v>
      </c>
      <c r="D287" s="264"/>
      <c r="E287" s="283" t="s">
        <v>8</v>
      </c>
      <c r="F287" s="283" t="s">
        <v>8</v>
      </c>
      <c r="G287" s="90"/>
      <c r="J287" s="31"/>
    </row>
    <row r="288" spans="1:10" ht="12.95" customHeight="1" x14ac:dyDescent="0.2">
      <c r="A288" s="552"/>
      <c r="B288" s="477">
        <v>7</v>
      </c>
      <c r="C288" s="553" t="s">
        <v>135</v>
      </c>
      <c r="D288" s="274"/>
      <c r="E288" s="283" t="s">
        <v>8</v>
      </c>
      <c r="F288" s="283" t="s">
        <v>8</v>
      </c>
      <c r="G288" s="90"/>
      <c r="J288" s="31"/>
    </row>
    <row r="289" spans="1:10" ht="12.95" customHeight="1" x14ac:dyDescent="0.2">
      <c r="A289" s="549">
        <f>A281+0.1</f>
        <v>1.7000000000000006</v>
      </c>
      <c r="B289" s="260" t="s">
        <v>136</v>
      </c>
      <c r="C289" s="482"/>
      <c r="D289" s="482"/>
      <c r="E289" s="851" t="s">
        <v>39</v>
      </c>
      <c r="F289" s="852"/>
      <c r="G289" s="853"/>
      <c r="J289" s="31"/>
    </row>
    <row r="290" spans="1:10" ht="12.95" customHeight="1" x14ac:dyDescent="0.2">
      <c r="A290" s="550"/>
      <c r="B290" s="446">
        <v>1</v>
      </c>
      <c r="C290" s="551" t="s">
        <v>490</v>
      </c>
      <c r="E290" s="283" t="s">
        <v>8</v>
      </c>
      <c r="F290" s="283" t="s">
        <v>8</v>
      </c>
      <c r="G290" s="90"/>
      <c r="J290" s="31"/>
    </row>
    <row r="291" spans="1:10" ht="12.95" customHeight="1" x14ac:dyDescent="0.2">
      <c r="A291" s="550"/>
      <c r="B291" s="446">
        <v>2</v>
      </c>
      <c r="C291" s="551" t="s">
        <v>137</v>
      </c>
      <c r="E291" s="283" t="s">
        <v>8</v>
      </c>
      <c r="F291" s="283" t="s">
        <v>8</v>
      </c>
      <c r="G291" s="90"/>
      <c r="J291" s="31"/>
    </row>
    <row r="292" spans="1:10" ht="12.95" customHeight="1" x14ac:dyDescent="0.2">
      <c r="A292" s="552"/>
      <c r="B292" s="477">
        <v>3</v>
      </c>
      <c r="C292" s="553" t="s">
        <v>138</v>
      </c>
      <c r="D292" s="472"/>
      <c r="E292" s="283" t="s">
        <v>8</v>
      </c>
      <c r="F292" s="283" t="s">
        <v>8</v>
      </c>
      <c r="G292" s="90"/>
      <c r="J292" s="31"/>
    </row>
    <row r="293" spans="1:10" ht="12.95" customHeight="1" x14ac:dyDescent="0.2">
      <c r="A293" s="550">
        <f>A289+0.1</f>
        <v>1.8000000000000007</v>
      </c>
      <c r="B293" s="110" t="s">
        <v>139</v>
      </c>
      <c r="C293" s="551"/>
      <c r="E293" s="851" t="s">
        <v>39</v>
      </c>
      <c r="F293" s="852"/>
      <c r="G293" s="853"/>
      <c r="J293" s="31"/>
    </row>
    <row r="294" spans="1:10" ht="12.95" customHeight="1" x14ac:dyDescent="0.2">
      <c r="A294" s="550"/>
      <c r="B294" s="446">
        <v>1</v>
      </c>
      <c r="C294" s="551" t="s">
        <v>140</v>
      </c>
      <c r="E294" s="283" t="s">
        <v>8</v>
      </c>
      <c r="F294" s="283" t="s">
        <v>8</v>
      </c>
      <c r="G294" s="90"/>
      <c r="J294" s="31"/>
    </row>
    <row r="295" spans="1:10" ht="12.95" customHeight="1" x14ac:dyDescent="0.2">
      <c r="A295" s="550"/>
      <c r="B295" s="446">
        <v>2</v>
      </c>
      <c r="C295" s="551" t="s">
        <v>141</v>
      </c>
      <c r="E295" s="283" t="s">
        <v>8</v>
      </c>
      <c r="F295" s="283" t="s">
        <v>8</v>
      </c>
      <c r="G295" s="90"/>
      <c r="J295" s="31"/>
    </row>
    <row r="296" spans="1:10" ht="12.95" customHeight="1" x14ac:dyDescent="0.2">
      <c r="A296" s="550"/>
      <c r="B296" s="446">
        <v>3</v>
      </c>
      <c r="C296" s="904" t="s">
        <v>142</v>
      </c>
      <c r="D296" s="905"/>
      <c r="E296" s="283" t="s">
        <v>8</v>
      </c>
      <c r="F296" s="283" t="s">
        <v>8</v>
      </c>
      <c r="G296" s="90"/>
      <c r="J296" s="31"/>
    </row>
    <row r="297" spans="1:10" ht="12.95" customHeight="1" x14ac:dyDescent="0.2">
      <c r="A297" s="550"/>
      <c r="B297" s="446">
        <v>4</v>
      </c>
      <c r="C297" s="551" t="s">
        <v>143</v>
      </c>
      <c r="E297" s="283" t="s">
        <v>8</v>
      </c>
      <c r="F297" s="283" t="s">
        <v>8</v>
      </c>
      <c r="G297" s="90"/>
      <c r="J297" s="31"/>
    </row>
    <row r="298" spans="1:10" ht="12.95" customHeight="1" x14ac:dyDescent="0.2">
      <c r="A298" s="550"/>
      <c r="B298" s="446">
        <v>5</v>
      </c>
      <c r="C298" s="551" t="s">
        <v>144</v>
      </c>
      <c r="E298" s="283" t="s">
        <v>8</v>
      </c>
      <c r="F298" s="283" t="s">
        <v>8</v>
      </c>
      <c r="G298" s="90"/>
      <c r="J298" s="31"/>
    </row>
    <row r="299" spans="1:10" ht="12.95" customHeight="1" x14ac:dyDescent="0.2">
      <c r="A299" s="550"/>
      <c r="B299" s="446">
        <v>6</v>
      </c>
      <c r="C299" s="556" t="s">
        <v>145</v>
      </c>
      <c r="D299" s="468"/>
      <c r="E299" s="283" t="s">
        <v>8</v>
      </c>
      <c r="F299" s="283" t="s">
        <v>8</v>
      </c>
      <c r="G299" s="90"/>
      <c r="J299" s="31"/>
    </row>
    <row r="300" spans="1:10" ht="12.95" customHeight="1" x14ac:dyDescent="0.2">
      <c r="A300" s="552"/>
      <c r="B300" s="477">
        <v>7</v>
      </c>
      <c r="C300" s="557" t="s">
        <v>491</v>
      </c>
      <c r="D300" s="557"/>
      <c r="E300" s="283" t="s">
        <v>8</v>
      </c>
      <c r="F300" s="283" t="s">
        <v>8</v>
      </c>
      <c r="G300" s="90"/>
      <c r="J300" s="31"/>
    </row>
    <row r="301" spans="1:10" ht="12.95" customHeight="1" x14ac:dyDescent="0.2">
      <c r="A301" s="546">
        <f>A293+0.1</f>
        <v>1.9000000000000008</v>
      </c>
      <c r="B301" s="260" t="s">
        <v>146</v>
      </c>
      <c r="C301" s="482"/>
      <c r="D301" s="483"/>
      <c r="E301" s="851" t="s">
        <v>39</v>
      </c>
      <c r="F301" s="852"/>
      <c r="G301" s="853"/>
      <c r="J301" s="31"/>
    </row>
    <row r="302" spans="1:10" ht="12.95" customHeight="1" x14ac:dyDescent="0.2">
      <c r="A302" s="547"/>
      <c r="B302" s="446">
        <v>1</v>
      </c>
      <c r="C302" s="551" t="s">
        <v>147</v>
      </c>
      <c r="E302" s="283" t="s">
        <v>8</v>
      </c>
      <c r="F302" s="283" t="s">
        <v>8</v>
      </c>
      <c r="G302" s="90"/>
      <c r="J302" s="31"/>
    </row>
    <row r="303" spans="1:10" ht="24.6" customHeight="1" x14ac:dyDescent="0.2">
      <c r="A303" s="548"/>
      <c r="B303" s="558">
        <v>2</v>
      </c>
      <c r="C303" s="1000" t="s">
        <v>721</v>
      </c>
      <c r="D303" s="1001"/>
      <c r="E303" s="283" t="s">
        <v>8</v>
      </c>
      <c r="F303" s="283" t="s">
        <v>8</v>
      </c>
      <c r="G303" s="90"/>
      <c r="J303" s="31"/>
    </row>
    <row r="304" spans="1:10" ht="35.1" customHeight="1" x14ac:dyDescent="0.2">
      <c r="A304" s="559">
        <v>1.1000000000000001</v>
      </c>
      <c r="B304" s="887" t="s">
        <v>650</v>
      </c>
      <c r="C304" s="887"/>
      <c r="D304" s="887"/>
      <c r="E304" s="59" t="s">
        <v>8</v>
      </c>
      <c r="F304" s="59" t="s">
        <v>8</v>
      </c>
      <c r="G304" s="267"/>
      <c r="J304" s="31"/>
    </row>
    <row r="305" spans="1:10" ht="12.95" customHeight="1" x14ac:dyDescent="0.2">
      <c r="A305" s="560">
        <f>A304+0.01</f>
        <v>1.1100000000000001</v>
      </c>
      <c r="B305" s="260" t="s">
        <v>52</v>
      </c>
      <c r="C305" s="260"/>
      <c r="D305" s="471"/>
      <c r="E305" s="283" t="s">
        <v>8</v>
      </c>
      <c r="F305" s="283" t="s">
        <v>8</v>
      </c>
      <c r="G305" s="90"/>
      <c r="J305" s="31"/>
    </row>
    <row r="306" spans="1:10" ht="12.95" customHeight="1" x14ac:dyDescent="0.2">
      <c r="A306" s="560">
        <f>A305+0.01</f>
        <v>1.1200000000000001</v>
      </c>
      <c r="B306" s="260" t="s">
        <v>588</v>
      </c>
      <c r="C306" s="260"/>
      <c r="D306" s="276"/>
      <c r="E306" s="283" t="s">
        <v>8</v>
      </c>
      <c r="F306" s="283" t="s">
        <v>8</v>
      </c>
      <c r="G306" s="90"/>
      <c r="J306" s="31"/>
    </row>
    <row r="307" spans="1:10" s="442" customFormat="1" ht="15" customHeight="1" x14ac:dyDescent="0.25">
      <c r="A307" s="371" t="s">
        <v>582</v>
      </c>
      <c r="B307" s="372"/>
      <c r="C307" s="372"/>
      <c r="D307" s="372"/>
      <c r="E307" s="372"/>
      <c r="F307" s="372"/>
      <c r="G307" s="373"/>
      <c r="H307" s="710"/>
      <c r="I307" s="456"/>
      <c r="J307" s="215"/>
    </row>
    <row r="308" spans="1:10" ht="61.5" customHeight="1" x14ac:dyDescent="0.2">
      <c r="A308" s="561">
        <f>A306+0.01</f>
        <v>1.1300000000000001</v>
      </c>
      <c r="B308" s="885" t="s">
        <v>587</v>
      </c>
      <c r="C308" s="885"/>
      <c r="D308" s="886"/>
      <c r="E308" s="283" t="s">
        <v>8</v>
      </c>
      <c r="F308" s="283" t="s">
        <v>8</v>
      </c>
      <c r="G308" s="90"/>
      <c r="J308" s="31"/>
    </row>
    <row r="309" spans="1:10" s="442" customFormat="1" ht="15" customHeight="1" x14ac:dyDescent="0.25">
      <c r="A309" s="371" t="s">
        <v>154</v>
      </c>
      <c r="B309" s="372"/>
      <c r="C309" s="372"/>
      <c r="D309" s="372"/>
      <c r="E309" s="372"/>
      <c r="F309" s="372"/>
      <c r="G309" s="373"/>
      <c r="H309" s="710"/>
      <c r="I309" s="456"/>
      <c r="J309" s="215"/>
    </row>
    <row r="310" spans="1:10" ht="12.95" customHeight="1" x14ac:dyDescent="0.2">
      <c r="A310" s="562">
        <f>A308+0.01</f>
        <v>1.1400000000000001</v>
      </c>
      <c r="B310" s="260" t="s">
        <v>473</v>
      </c>
      <c r="C310" s="260"/>
      <c r="D310" s="260"/>
      <c r="E310" s="289">
        <v>2</v>
      </c>
      <c r="F310" s="57"/>
      <c r="G310" s="90"/>
      <c r="J310" s="31"/>
    </row>
    <row r="311" spans="1:10" s="442" customFormat="1" ht="15" customHeight="1" x14ac:dyDescent="0.25">
      <c r="A311" s="371" t="s">
        <v>316</v>
      </c>
      <c r="B311" s="372"/>
      <c r="C311" s="372"/>
      <c r="D311" s="372"/>
      <c r="E311" s="372"/>
      <c r="F311" s="377"/>
      <c r="G311" s="378"/>
      <c r="H311" s="710"/>
      <c r="I311" s="456"/>
      <c r="J311" s="215"/>
    </row>
    <row r="312" spans="1:10" ht="12.95" customHeight="1" x14ac:dyDescent="0.2">
      <c r="A312" s="563">
        <f>A310+0.01</f>
        <v>1.1500000000000001</v>
      </c>
      <c r="B312" s="260" t="s">
        <v>396</v>
      </c>
      <c r="C312" s="482"/>
      <c r="D312" s="483"/>
      <c r="E312" s="289">
        <v>2</v>
      </c>
      <c r="F312" s="265"/>
      <c r="G312" s="266"/>
      <c r="J312" s="31"/>
    </row>
    <row r="313" spans="1:10" s="442" customFormat="1" ht="15" customHeight="1" x14ac:dyDescent="0.25">
      <c r="A313" s="328" t="s">
        <v>10</v>
      </c>
      <c r="B313" s="329"/>
      <c r="C313" s="329"/>
      <c r="D313" s="329"/>
      <c r="E313" s="339"/>
      <c r="F313" s="339"/>
      <c r="G313" s="340"/>
      <c r="H313" s="710"/>
      <c r="I313" s="456"/>
      <c r="J313" s="215"/>
    </row>
    <row r="314" spans="1:10" ht="12.95" customHeight="1" x14ac:dyDescent="0.2">
      <c r="A314" s="564">
        <f>A312+0.01</f>
        <v>1.1600000000000001</v>
      </c>
      <c r="B314" s="903" t="s">
        <v>732</v>
      </c>
      <c r="C314" s="903"/>
      <c r="D314" s="903"/>
      <c r="E314" s="876">
        <v>5</v>
      </c>
      <c r="F314" s="849"/>
      <c r="G314" s="880"/>
      <c r="J314" s="31"/>
    </row>
    <row r="315" spans="1:10" s="467" customFormat="1" ht="12.95" customHeight="1" x14ac:dyDescent="0.2">
      <c r="A315" s="565"/>
      <c r="B315" s="446" t="s">
        <v>14</v>
      </c>
      <c r="C315" s="110" t="s">
        <v>589</v>
      </c>
      <c r="D315" s="110"/>
      <c r="E315" s="877"/>
      <c r="F315" s="863"/>
      <c r="G315" s="881"/>
      <c r="H315" s="716"/>
      <c r="I315" s="444"/>
      <c r="J315" s="37"/>
    </row>
    <row r="316" spans="1:10" s="467" customFormat="1" ht="12.95" customHeight="1" x14ac:dyDescent="0.2">
      <c r="A316" s="566"/>
      <c r="B316" s="446" t="s">
        <v>15</v>
      </c>
      <c r="C316" s="110" t="s">
        <v>590</v>
      </c>
      <c r="D316" s="110"/>
      <c r="E316" s="878"/>
      <c r="F316" s="850"/>
      <c r="G316" s="882"/>
      <c r="H316" s="716"/>
      <c r="I316" s="444"/>
      <c r="J316" s="37"/>
    </row>
    <row r="317" spans="1:10" ht="12.95" customHeight="1" x14ac:dyDescent="0.2">
      <c r="A317" s="560">
        <f>A314+0.01</f>
        <v>1.1700000000000002</v>
      </c>
      <c r="B317" s="260" t="s">
        <v>492</v>
      </c>
      <c r="C317" s="260"/>
      <c r="D317" s="260"/>
      <c r="E317" s="289">
        <v>2</v>
      </c>
      <c r="F317" s="57"/>
      <c r="G317" s="90"/>
      <c r="J317" s="31"/>
    </row>
    <row r="318" spans="1:10" s="442" customFormat="1" ht="15" customHeight="1" x14ac:dyDescent="0.25">
      <c r="A318" s="297" t="s">
        <v>54</v>
      </c>
      <c r="B318" s="298"/>
      <c r="C318" s="298"/>
      <c r="D318" s="298"/>
      <c r="E318" s="298"/>
      <c r="F318" s="298"/>
      <c r="G318" s="299"/>
      <c r="H318" s="710"/>
      <c r="I318" s="456"/>
      <c r="J318" s="215"/>
    </row>
    <row r="319" spans="1:10" s="442" customFormat="1" ht="15" customHeight="1" x14ac:dyDescent="0.25">
      <c r="A319" s="341" t="s">
        <v>9</v>
      </c>
      <c r="B319" s="342"/>
      <c r="C319" s="342"/>
      <c r="D319" s="342"/>
      <c r="E319" s="342"/>
      <c r="F319" s="342"/>
      <c r="G319" s="346"/>
      <c r="H319" s="710"/>
      <c r="I319" s="456"/>
      <c r="J319" s="215"/>
    </row>
    <row r="320" spans="1:10" s="568" customFormat="1" ht="12.95" customHeight="1" x14ac:dyDescent="0.15">
      <c r="A320" s="567">
        <v>2</v>
      </c>
      <c r="B320" s="276" t="s">
        <v>777</v>
      </c>
      <c r="C320" s="276"/>
      <c r="D320" s="268"/>
      <c r="E320" s="283" t="s">
        <v>8</v>
      </c>
      <c r="F320" s="283" t="s">
        <v>8</v>
      </c>
      <c r="G320" s="90"/>
      <c r="H320" s="716"/>
      <c r="I320" s="479"/>
      <c r="J320" s="220"/>
    </row>
    <row r="321" spans="1:10" s="442" customFormat="1" ht="15" customHeight="1" x14ac:dyDescent="0.25">
      <c r="A321" s="371" t="s">
        <v>154</v>
      </c>
      <c r="B321" s="372"/>
      <c r="C321" s="372"/>
      <c r="D321" s="372"/>
      <c r="E321" s="372"/>
      <c r="F321" s="372"/>
      <c r="G321" s="373"/>
      <c r="H321" s="710"/>
      <c r="I321" s="456"/>
      <c r="J321" s="215"/>
    </row>
    <row r="322" spans="1:10" s="467" customFormat="1" ht="12.95" customHeight="1" x14ac:dyDescent="0.2">
      <c r="A322" s="567">
        <f>A320+0.1</f>
        <v>2.1</v>
      </c>
      <c r="B322" s="278" t="s">
        <v>775</v>
      </c>
      <c r="C322" s="123"/>
      <c r="D322" s="123"/>
      <c r="E322" s="283">
        <v>4</v>
      </c>
      <c r="F322" s="57"/>
      <c r="G322" s="90"/>
      <c r="H322" s="716"/>
      <c r="I322" s="444"/>
      <c r="J322" s="37"/>
    </row>
    <row r="323" spans="1:10" s="442" customFormat="1" ht="15" customHeight="1" x14ac:dyDescent="0.25">
      <c r="A323" s="338" t="s">
        <v>10</v>
      </c>
      <c r="B323" s="339"/>
      <c r="C323" s="339"/>
      <c r="D323" s="339"/>
      <c r="E323" s="339"/>
      <c r="F323" s="339"/>
      <c r="G323" s="340"/>
      <c r="H323" s="710"/>
      <c r="I323" s="456"/>
      <c r="J323" s="215"/>
    </row>
    <row r="324" spans="1:10" s="467" customFormat="1" ht="12.95" customHeight="1" x14ac:dyDescent="0.2">
      <c r="A324" s="569">
        <f>A322+0.1</f>
        <v>2.2000000000000002</v>
      </c>
      <c r="B324" s="278" t="s">
        <v>776</v>
      </c>
      <c r="C324" s="137"/>
      <c r="D324" s="137"/>
      <c r="E324" s="68">
        <v>5</v>
      </c>
      <c r="F324" s="57"/>
      <c r="G324" s="90"/>
      <c r="H324" s="716"/>
      <c r="I324" s="444"/>
      <c r="J324" s="37"/>
    </row>
    <row r="325" spans="1:10" s="442" customFormat="1" ht="15" customHeight="1" x14ac:dyDescent="0.25">
      <c r="A325" s="297" t="s">
        <v>53</v>
      </c>
      <c r="B325" s="298"/>
      <c r="C325" s="298"/>
      <c r="D325" s="298"/>
      <c r="E325" s="298"/>
      <c r="F325" s="298"/>
      <c r="G325" s="299"/>
      <c r="H325" s="710"/>
      <c r="I325" s="456"/>
      <c r="J325" s="215"/>
    </row>
    <row r="326" spans="1:10" s="442" customFormat="1" ht="15" customHeight="1" x14ac:dyDescent="0.25">
      <c r="A326" s="350" t="s">
        <v>9</v>
      </c>
      <c r="B326" s="351"/>
      <c r="C326" s="351"/>
      <c r="D326" s="351"/>
      <c r="E326" s="351"/>
      <c r="F326" s="351"/>
      <c r="G326" s="360"/>
      <c r="H326" s="710"/>
      <c r="I326" s="456"/>
      <c r="J326" s="215"/>
    </row>
    <row r="327" spans="1:10" ht="12.95" customHeight="1" x14ac:dyDescent="0.2">
      <c r="A327" s="546">
        <v>3</v>
      </c>
      <c r="B327" s="260" t="s">
        <v>148</v>
      </c>
      <c r="C327" s="167"/>
      <c r="D327" s="167"/>
      <c r="E327" s="892" t="s">
        <v>39</v>
      </c>
      <c r="F327" s="893"/>
      <c r="G327" s="894"/>
      <c r="J327" s="31"/>
    </row>
    <row r="328" spans="1:10" ht="12.95" customHeight="1" x14ac:dyDescent="0.2">
      <c r="A328" s="547"/>
      <c r="B328" s="446">
        <v>1</v>
      </c>
      <c r="C328" s="110" t="s">
        <v>666</v>
      </c>
      <c r="D328" s="110"/>
      <c r="E328" s="283" t="s">
        <v>8</v>
      </c>
      <c r="F328" s="283" t="s">
        <v>8</v>
      </c>
      <c r="G328" s="90"/>
      <c r="J328" s="31"/>
    </row>
    <row r="329" spans="1:10" ht="12.95" customHeight="1" x14ac:dyDescent="0.2">
      <c r="A329" s="547"/>
      <c r="B329" s="446">
        <v>2</v>
      </c>
      <c r="C329" s="110" t="s">
        <v>667</v>
      </c>
      <c r="D329" s="110"/>
      <c r="E329" s="283" t="s">
        <v>8</v>
      </c>
      <c r="F329" s="283" t="s">
        <v>8</v>
      </c>
      <c r="G329" s="90"/>
      <c r="J329" s="31"/>
    </row>
    <row r="330" spans="1:10" ht="12.95" customHeight="1" x14ac:dyDescent="0.2">
      <c r="A330" s="548"/>
      <c r="B330" s="477">
        <v>3</v>
      </c>
      <c r="C330" s="115" t="s">
        <v>543</v>
      </c>
      <c r="D330" s="114"/>
      <c r="E330" s="283" t="s">
        <v>8</v>
      </c>
      <c r="F330" s="283" t="s">
        <v>8</v>
      </c>
      <c r="G330" s="98"/>
      <c r="J330" s="31"/>
    </row>
    <row r="331" spans="1:10" ht="12.95" customHeight="1" x14ac:dyDescent="0.2">
      <c r="A331" s="546">
        <f>A327+0.1</f>
        <v>3.1</v>
      </c>
      <c r="B331" s="260" t="s">
        <v>149</v>
      </c>
      <c r="C331" s="260"/>
      <c r="D331" s="167"/>
      <c r="E331" s="871" t="s">
        <v>39</v>
      </c>
      <c r="F331" s="872"/>
      <c r="G331" s="873"/>
      <c r="J331" s="31"/>
    </row>
    <row r="332" spans="1:10" ht="12.95" customHeight="1" x14ac:dyDescent="0.2">
      <c r="A332" s="547"/>
      <c r="B332" s="446">
        <v>1</v>
      </c>
      <c r="C332" s="110" t="s">
        <v>668</v>
      </c>
      <c r="D332" s="110"/>
      <c r="E332" s="283" t="s">
        <v>8</v>
      </c>
      <c r="F332" s="283" t="s">
        <v>8</v>
      </c>
      <c r="G332" s="90"/>
      <c r="J332" s="31"/>
    </row>
    <row r="333" spans="1:10" ht="12.95" customHeight="1" x14ac:dyDescent="0.2">
      <c r="A333" s="547"/>
      <c r="B333" s="446">
        <v>2</v>
      </c>
      <c r="C333" s="110" t="s">
        <v>669</v>
      </c>
      <c r="D333" s="110"/>
      <c r="E333" s="283" t="s">
        <v>8</v>
      </c>
      <c r="F333" s="283" t="s">
        <v>8</v>
      </c>
      <c r="G333" s="90"/>
      <c r="J333" s="31"/>
    </row>
    <row r="334" spans="1:10" ht="38.1" customHeight="1" x14ac:dyDescent="0.2">
      <c r="A334" s="548"/>
      <c r="B334" s="558">
        <v>3</v>
      </c>
      <c r="C334" s="911" t="s">
        <v>246</v>
      </c>
      <c r="D334" s="912"/>
      <c r="E334" s="283" t="s">
        <v>8</v>
      </c>
      <c r="F334" s="283" t="s">
        <v>8</v>
      </c>
      <c r="G334" s="90"/>
      <c r="J334" s="31"/>
    </row>
    <row r="335" spans="1:10" s="467" customFormat="1" ht="12.95" customHeight="1" x14ac:dyDescent="0.2">
      <c r="A335" s="570">
        <f>A331+0.1</f>
        <v>3.2</v>
      </c>
      <c r="B335" s="110" t="s">
        <v>735</v>
      </c>
      <c r="C335" s="110"/>
      <c r="D335" s="264"/>
      <c r="E335" s="283" t="s">
        <v>8</v>
      </c>
      <c r="F335" s="283" t="s">
        <v>8</v>
      </c>
      <c r="G335" s="90"/>
      <c r="H335" s="716"/>
      <c r="I335" s="444"/>
      <c r="J335" s="37"/>
    </row>
    <row r="336" spans="1:10" ht="12.95" customHeight="1" x14ac:dyDescent="0.2">
      <c r="A336" s="549">
        <f>A335+0.1</f>
        <v>3.3000000000000003</v>
      </c>
      <c r="B336" s="260" t="s">
        <v>151</v>
      </c>
      <c r="C336" s="167"/>
      <c r="D336" s="167"/>
      <c r="E336" s="871" t="s">
        <v>39</v>
      </c>
      <c r="F336" s="872"/>
      <c r="G336" s="873"/>
      <c r="J336" s="31"/>
    </row>
    <row r="337" spans="1:10" ht="27" customHeight="1" x14ac:dyDescent="0.2">
      <c r="A337" s="550"/>
      <c r="B337" s="498">
        <v>1</v>
      </c>
      <c r="C337" s="904" t="s">
        <v>152</v>
      </c>
      <c r="D337" s="905"/>
      <c r="E337" s="283" t="s">
        <v>8</v>
      </c>
      <c r="F337" s="283" t="s">
        <v>8</v>
      </c>
      <c r="G337" s="90"/>
      <c r="J337" s="31"/>
    </row>
    <row r="338" spans="1:10" ht="12.95" customHeight="1" x14ac:dyDescent="0.2">
      <c r="A338" s="552"/>
      <c r="B338" s="477">
        <v>2</v>
      </c>
      <c r="C338" s="168" t="s">
        <v>153</v>
      </c>
      <c r="D338" s="168"/>
      <c r="E338" s="283" t="s">
        <v>8</v>
      </c>
      <c r="F338" s="283" t="s">
        <v>8</v>
      </c>
      <c r="G338" s="90"/>
      <c r="J338" s="31"/>
    </row>
    <row r="339" spans="1:10" ht="12.95" customHeight="1" x14ac:dyDescent="0.2">
      <c r="A339" s="546">
        <f>A336+0.1</f>
        <v>3.4000000000000004</v>
      </c>
      <c r="B339" s="110" t="s">
        <v>89</v>
      </c>
      <c r="C339" s="110"/>
      <c r="D339" s="264"/>
      <c r="E339" s="892" t="s">
        <v>39</v>
      </c>
      <c r="F339" s="893"/>
      <c r="G339" s="894"/>
      <c r="J339" s="31"/>
    </row>
    <row r="340" spans="1:10" ht="12.95" customHeight="1" x14ac:dyDescent="0.2">
      <c r="A340" s="547"/>
      <c r="B340" s="446">
        <v>1</v>
      </c>
      <c r="C340" s="908" t="s">
        <v>733</v>
      </c>
      <c r="D340" s="908"/>
      <c r="E340" s="283" t="s">
        <v>8</v>
      </c>
      <c r="F340" s="283" t="s">
        <v>8</v>
      </c>
      <c r="G340" s="90"/>
      <c r="J340" s="31"/>
    </row>
    <row r="341" spans="1:10" ht="12.95" customHeight="1" x14ac:dyDescent="0.2">
      <c r="A341" s="548"/>
      <c r="B341" s="477">
        <v>2</v>
      </c>
      <c r="C341" s="890" t="s">
        <v>734</v>
      </c>
      <c r="D341" s="891"/>
      <c r="E341" s="283" t="s">
        <v>8</v>
      </c>
      <c r="F341" s="283" t="s">
        <v>8</v>
      </c>
      <c r="G341" s="90"/>
      <c r="J341" s="31"/>
    </row>
    <row r="342" spans="1:10" s="467" customFormat="1" ht="26.25" customHeight="1" x14ac:dyDescent="0.2">
      <c r="A342" s="571">
        <f>A339+0.1</f>
        <v>3.5000000000000004</v>
      </c>
      <c r="B342" s="909" t="s">
        <v>707</v>
      </c>
      <c r="C342" s="909"/>
      <c r="D342" s="1005"/>
      <c r="E342" s="283" t="s">
        <v>8</v>
      </c>
      <c r="F342" s="283" t="s">
        <v>8</v>
      </c>
      <c r="G342" s="90"/>
      <c r="H342" s="716"/>
      <c r="I342" s="444"/>
      <c r="J342" s="37"/>
    </row>
    <row r="343" spans="1:10" ht="12.95" customHeight="1" x14ac:dyDescent="0.2">
      <c r="A343" s="545">
        <f>A342+0.1</f>
        <v>3.6000000000000005</v>
      </c>
      <c r="B343" s="276" t="s">
        <v>395</v>
      </c>
      <c r="C343" s="276"/>
      <c r="D343" s="268"/>
      <c r="E343" s="283" t="s">
        <v>8</v>
      </c>
      <c r="F343" s="283" t="s">
        <v>8</v>
      </c>
      <c r="G343" s="90"/>
      <c r="J343" s="31"/>
    </row>
    <row r="344" spans="1:10" ht="12.95" customHeight="1" x14ac:dyDescent="0.2">
      <c r="A344" s="567">
        <f>A343+0.1</f>
        <v>3.7000000000000006</v>
      </c>
      <c r="B344" s="276" t="s">
        <v>600</v>
      </c>
      <c r="C344" s="276"/>
      <c r="D344" s="268"/>
      <c r="E344" s="283" t="s">
        <v>8</v>
      </c>
      <c r="F344" s="283" t="s">
        <v>8</v>
      </c>
      <c r="G344" s="90"/>
      <c r="J344" s="31"/>
    </row>
    <row r="345" spans="1:10" s="467" customFormat="1" ht="12.95" customHeight="1" x14ac:dyDescent="0.2">
      <c r="A345" s="567">
        <f>A344+0.1</f>
        <v>3.8000000000000007</v>
      </c>
      <c r="B345" s="276" t="s">
        <v>722</v>
      </c>
      <c r="C345" s="276"/>
      <c r="D345" s="276"/>
      <c r="E345" s="283" t="s">
        <v>8</v>
      </c>
      <c r="F345" s="283" t="s">
        <v>8</v>
      </c>
      <c r="G345" s="90"/>
      <c r="H345" s="716"/>
      <c r="I345" s="444"/>
      <c r="J345" s="37"/>
    </row>
    <row r="346" spans="1:10" s="442" customFormat="1" ht="15" customHeight="1" x14ac:dyDescent="0.25">
      <c r="A346" s="371" t="s">
        <v>317</v>
      </c>
      <c r="B346" s="374"/>
      <c r="C346" s="375"/>
      <c r="D346" s="375"/>
      <c r="E346" s="375"/>
      <c r="F346" s="376"/>
      <c r="G346" s="501"/>
      <c r="H346" s="710"/>
      <c r="I346" s="456"/>
      <c r="J346" s="215"/>
    </row>
    <row r="347" spans="1:10" ht="15.75" customHeight="1" x14ac:dyDescent="0.2">
      <c r="A347" s="563" t="s">
        <v>419</v>
      </c>
      <c r="B347" s="276" t="s">
        <v>670</v>
      </c>
      <c r="C347" s="276"/>
      <c r="D347" s="155"/>
      <c r="E347" s="74">
        <v>3</v>
      </c>
      <c r="F347" s="57"/>
      <c r="G347" s="90"/>
      <c r="J347" s="31"/>
    </row>
    <row r="348" spans="1:10" s="442" customFormat="1" ht="24" customHeight="1" x14ac:dyDescent="0.25">
      <c r="A348" s="1008" t="s">
        <v>458</v>
      </c>
      <c r="B348" s="1009"/>
      <c r="C348" s="1009"/>
      <c r="D348" s="1009"/>
      <c r="E348" s="1009"/>
      <c r="F348" s="1009"/>
      <c r="G348" s="1010"/>
      <c r="H348" s="710"/>
      <c r="I348" s="456"/>
      <c r="J348" s="215"/>
    </row>
    <row r="349" spans="1:10" ht="15" customHeight="1" x14ac:dyDescent="0.2">
      <c r="A349" s="511" t="s">
        <v>420</v>
      </c>
      <c r="B349" s="888" t="s">
        <v>487</v>
      </c>
      <c r="C349" s="888"/>
      <c r="D349" s="889"/>
      <c r="E349" s="292">
        <v>2</v>
      </c>
      <c r="F349" s="57"/>
      <c r="G349" s="90"/>
      <c r="J349" s="31"/>
    </row>
    <row r="350" spans="1:10" s="442" customFormat="1" ht="15" customHeight="1" x14ac:dyDescent="0.25">
      <c r="A350" s="371" t="s">
        <v>154</v>
      </c>
      <c r="B350" s="372"/>
      <c r="C350" s="372"/>
      <c r="D350" s="372"/>
      <c r="E350" s="372"/>
      <c r="F350" s="372"/>
      <c r="G350" s="373"/>
      <c r="H350" s="710"/>
      <c r="I350" s="456"/>
      <c r="J350" s="215"/>
    </row>
    <row r="351" spans="1:10" ht="12.95" customHeight="1" x14ac:dyDescent="0.2">
      <c r="A351" s="572" t="s">
        <v>421</v>
      </c>
      <c r="B351" s="260" t="s">
        <v>498</v>
      </c>
      <c r="C351" s="260"/>
      <c r="D351" s="122"/>
      <c r="E351" s="883" t="s">
        <v>33</v>
      </c>
      <c r="F351" s="883"/>
      <c r="G351" s="884"/>
      <c r="J351" s="31"/>
    </row>
    <row r="352" spans="1:10" ht="12.95" customHeight="1" x14ac:dyDescent="0.2">
      <c r="A352" s="573"/>
      <c r="B352" s="169" t="s">
        <v>14</v>
      </c>
      <c r="C352" s="551" t="s">
        <v>155</v>
      </c>
      <c r="D352" s="264"/>
      <c r="E352" s="292">
        <v>2</v>
      </c>
      <c r="F352" s="849"/>
      <c r="G352" s="874"/>
      <c r="J352" s="31"/>
    </row>
    <row r="353" spans="1:10" s="467" customFormat="1" ht="12.95" customHeight="1" x14ac:dyDescent="0.2">
      <c r="A353" s="566"/>
      <c r="B353" s="170" t="s">
        <v>15</v>
      </c>
      <c r="C353" s="557" t="s">
        <v>708</v>
      </c>
      <c r="D353" s="273"/>
      <c r="E353" s="292">
        <v>1</v>
      </c>
      <c r="F353" s="850"/>
      <c r="G353" s="879"/>
      <c r="H353" s="716"/>
      <c r="I353" s="444"/>
      <c r="J353" s="37"/>
    </row>
    <row r="354" spans="1:10" ht="12.95" customHeight="1" x14ac:dyDescent="0.2">
      <c r="A354" s="574" t="s">
        <v>422</v>
      </c>
      <c r="B354" s="110" t="s">
        <v>671</v>
      </c>
      <c r="C354" s="110"/>
      <c r="D354" s="264"/>
      <c r="E354" s="292">
        <v>1</v>
      </c>
      <c r="F354" s="57"/>
      <c r="G354" s="90"/>
      <c r="J354" s="31"/>
    </row>
    <row r="355" spans="1:10" s="467" customFormat="1" ht="12.95" customHeight="1" x14ac:dyDescent="0.2">
      <c r="A355" s="511" t="s">
        <v>423</v>
      </c>
      <c r="B355" s="276" t="s">
        <v>709</v>
      </c>
      <c r="C355" s="276"/>
      <c r="D355" s="269"/>
      <c r="E355" s="292">
        <v>1</v>
      </c>
      <c r="F355" s="57"/>
      <c r="G355" s="90"/>
      <c r="H355" s="716"/>
      <c r="I355" s="444"/>
      <c r="J355" s="37"/>
    </row>
    <row r="356" spans="1:10" ht="12.95" customHeight="1" x14ac:dyDescent="0.2">
      <c r="A356" s="511" t="s">
        <v>424</v>
      </c>
      <c r="B356" s="115" t="s">
        <v>459</v>
      </c>
      <c r="C356" s="115"/>
      <c r="D356" s="273"/>
      <c r="E356" s="292">
        <v>1</v>
      </c>
      <c r="F356" s="57"/>
      <c r="G356" s="90"/>
      <c r="J356" s="31"/>
    </row>
    <row r="357" spans="1:10" ht="12.95" customHeight="1" x14ac:dyDescent="0.2">
      <c r="A357" s="575" t="s">
        <v>425</v>
      </c>
      <c r="B357" s="208" t="s">
        <v>30</v>
      </c>
      <c r="C357" s="167"/>
      <c r="D357" s="167"/>
      <c r="E357" s="292">
        <v>2</v>
      </c>
      <c r="F357" s="57"/>
      <c r="G357" s="90"/>
      <c r="J357" s="31"/>
    </row>
    <row r="358" spans="1:10" s="442" customFormat="1" ht="15" customHeight="1" x14ac:dyDescent="0.25">
      <c r="A358" s="338" t="s">
        <v>10</v>
      </c>
      <c r="B358" s="339"/>
      <c r="C358" s="339"/>
      <c r="D358" s="339"/>
      <c r="E358" s="339"/>
      <c r="F358" s="339"/>
      <c r="G358" s="340"/>
      <c r="H358" s="710"/>
      <c r="I358" s="456"/>
      <c r="J358" s="215"/>
    </row>
    <row r="359" spans="1:10" ht="12.95" customHeight="1" x14ac:dyDescent="0.2">
      <c r="A359" s="572" t="s">
        <v>426</v>
      </c>
      <c r="B359" s="120" t="s">
        <v>602</v>
      </c>
      <c r="C359" s="483"/>
      <c r="D359" s="122"/>
      <c r="E359" s="851" t="s">
        <v>37</v>
      </c>
      <c r="F359" s="852"/>
      <c r="G359" s="853"/>
      <c r="J359" s="31"/>
    </row>
    <row r="360" spans="1:10" ht="12.95" customHeight="1" x14ac:dyDescent="0.2">
      <c r="A360" s="573"/>
      <c r="B360" s="446">
        <v>1</v>
      </c>
      <c r="C360" s="503" t="s">
        <v>460</v>
      </c>
      <c r="D360" s="264"/>
      <c r="E360" s="292">
        <v>2</v>
      </c>
      <c r="F360" s="57"/>
      <c r="G360" s="90"/>
      <c r="J360" s="31"/>
    </row>
    <row r="361" spans="1:10" ht="12.95" customHeight="1" x14ac:dyDescent="0.2">
      <c r="A361" s="573"/>
      <c r="B361" s="446">
        <v>2</v>
      </c>
      <c r="C361" s="503" t="s">
        <v>398</v>
      </c>
      <c r="D361" s="264"/>
      <c r="E361" s="292">
        <v>2</v>
      </c>
      <c r="F361" s="57"/>
      <c r="G361" s="90"/>
      <c r="J361" s="31"/>
    </row>
    <row r="362" spans="1:10" ht="12.95" customHeight="1" x14ac:dyDescent="0.2">
      <c r="A362" s="576"/>
      <c r="B362" s="446">
        <v>3</v>
      </c>
      <c r="C362" s="503" t="s">
        <v>579</v>
      </c>
      <c r="D362" s="264"/>
      <c r="E362" s="289">
        <v>2</v>
      </c>
      <c r="F362" s="265"/>
      <c r="G362" s="266"/>
      <c r="J362" s="31"/>
    </row>
    <row r="363" spans="1:10" ht="12.95" customHeight="1" x14ac:dyDescent="0.2">
      <c r="A363" s="577"/>
      <c r="B363" s="477">
        <v>4</v>
      </c>
      <c r="C363" s="578" t="s">
        <v>672</v>
      </c>
      <c r="D363" s="274"/>
      <c r="E363" s="292">
        <v>3</v>
      </c>
      <c r="F363" s="57"/>
      <c r="G363" s="90"/>
      <c r="J363" s="31"/>
    </row>
    <row r="364" spans="1:10" ht="12.95" customHeight="1" x14ac:dyDescent="0.2">
      <c r="A364" s="573" t="s">
        <v>427</v>
      </c>
      <c r="B364" s="110" t="s">
        <v>149</v>
      </c>
      <c r="C364" s="110"/>
      <c r="D364" s="579"/>
      <c r="E364" s="854" t="s">
        <v>37</v>
      </c>
      <c r="F364" s="855"/>
      <c r="G364" s="856"/>
      <c r="J364" s="31"/>
    </row>
    <row r="365" spans="1:10" ht="27.6" customHeight="1" x14ac:dyDescent="0.2">
      <c r="A365" s="573"/>
      <c r="B365" s="498">
        <v>1</v>
      </c>
      <c r="C365" s="887" t="s">
        <v>727</v>
      </c>
      <c r="D365" s="887"/>
      <c r="E365" s="292">
        <v>2</v>
      </c>
      <c r="F365" s="57"/>
      <c r="G365" s="90"/>
      <c r="J365" s="31"/>
    </row>
    <row r="366" spans="1:10" ht="12.95" customHeight="1" x14ac:dyDescent="0.2">
      <c r="A366" s="573"/>
      <c r="B366" s="446">
        <v>2</v>
      </c>
      <c r="C366" s="580" t="s">
        <v>461</v>
      </c>
      <c r="D366" s="579"/>
      <c r="E366" s="292">
        <v>1</v>
      </c>
      <c r="F366" s="57"/>
      <c r="G366" s="90"/>
      <c r="J366" s="31"/>
    </row>
    <row r="367" spans="1:10" ht="12.95" customHeight="1" x14ac:dyDescent="0.2">
      <c r="A367" s="573"/>
      <c r="B367" s="446">
        <v>3</v>
      </c>
      <c r="C367" s="580" t="s">
        <v>462</v>
      </c>
      <c r="D367" s="579"/>
      <c r="E367" s="292">
        <v>2</v>
      </c>
      <c r="F367" s="57"/>
      <c r="G367" s="90"/>
      <c r="J367" s="31"/>
    </row>
    <row r="368" spans="1:10" ht="12.95" customHeight="1" x14ac:dyDescent="0.2">
      <c r="A368" s="573"/>
      <c r="B368" s="446">
        <v>4</v>
      </c>
      <c r="C368" s="580" t="s">
        <v>673</v>
      </c>
      <c r="D368" s="579"/>
      <c r="E368" s="292">
        <v>2</v>
      </c>
      <c r="F368" s="57"/>
      <c r="G368" s="90"/>
      <c r="J368" s="31"/>
    </row>
    <row r="369" spans="1:10" ht="27.75" customHeight="1" x14ac:dyDescent="0.2">
      <c r="A369" s="573"/>
      <c r="B369" s="498">
        <v>5</v>
      </c>
      <c r="C369" s="1006" t="s">
        <v>674</v>
      </c>
      <c r="D369" s="1007"/>
      <c r="E369" s="292">
        <v>3</v>
      </c>
      <c r="F369" s="57"/>
      <c r="G369" s="90"/>
      <c r="I369" s="581"/>
      <c r="J369" s="31"/>
    </row>
    <row r="370" spans="1:10" ht="12.95" customHeight="1" x14ac:dyDescent="0.2">
      <c r="A370" s="572" t="s">
        <v>452</v>
      </c>
      <c r="B370" s="260" t="s">
        <v>619</v>
      </c>
      <c r="C370" s="260"/>
      <c r="D370" s="122"/>
      <c r="E370" s="851" t="s">
        <v>33</v>
      </c>
      <c r="F370" s="852"/>
      <c r="G370" s="853"/>
      <c r="I370" s="581"/>
      <c r="J370" s="31"/>
    </row>
    <row r="371" spans="1:10" ht="12.95" customHeight="1" x14ac:dyDescent="0.2">
      <c r="A371" s="573"/>
      <c r="B371" s="582" t="s">
        <v>14</v>
      </c>
      <c r="C371" s="111" t="s">
        <v>675</v>
      </c>
      <c r="D371" s="264"/>
      <c r="E371" s="292">
        <v>1</v>
      </c>
      <c r="F371" s="1013"/>
      <c r="G371" s="874"/>
      <c r="I371" s="581"/>
      <c r="J371" s="31"/>
    </row>
    <row r="372" spans="1:10" ht="12.95" customHeight="1" x14ac:dyDescent="0.2">
      <c r="A372" s="573"/>
      <c r="B372" s="583" t="s">
        <v>15</v>
      </c>
      <c r="C372" s="111" t="s">
        <v>676</v>
      </c>
      <c r="D372" s="264"/>
      <c r="E372" s="292">
        <v>2</v>
      </c>
      <c r="F372" s="1014"/>
      <c r="G372" s="919"/>
      <c r="I372" s="581"/>
      <c r="J372" s="31"/>
    </row>
    <row r="373" spans="1:10" ht="12.95" customHeight="1" x14ac:dyDescent="0.2">
      <c r="A373" s="573"/>
      <c r="B373" s="169" t="s">
        <v>73</v>
      </c>
      <c r="C373" s="111" t="s">
        <v>677</v>
      </c>
      <c r="D373" s="264"/>
      <c r="E373" s="292">
        <v>2</v>
      </c>
      <c r="F373" s="1014"/>
      <c r="G373" s="919"/>
      <c r="I373" s="581"/>
      <c r="J373" s="31"/>
    </row>
    <row r="374" spans="1:10" ht="12.95" customHeight="1" x14ac:dyDescent="0.2">
      <c r="A374" s="584"/>
      <c r="B374" s="170" t="s">
        <v>20</v>
      </c>
      <c r="C374" s="114" t="s">
        <v>678</v>
      </c>
      <c r="D374" s="264"/>
      <c r="E374" s="292">
        <v>3</v>
      </c>
      <c r="F374" s="1015"/>
      <c r="G374" s="879"/>
      <c r="I374" s="581"/>
      <c r="J374" s="31"/>
    </row>
    <row r="375" spans="1:10" s="467" customFormat="1" ht="12.95" customHeight="1" x14ac:dyDescent="0.2">
      <c r="A375" s="563" t="s">
        <v>63</v>
      </c>
      <c r="B375" s="791" t="s">
        <v>736</v>
      </c>
      <c r="C375" s="527"/>
      <c r="D375" s="657"/>
      <c r="E375" s="792">
        <v>2</v>
      </c>
      <c r="F375" s="792"/>
      <c r="G375" s="90"/>
      <c r="H375" s="716"/>
      <c r="I375" s="444"/>
      <c r="J375" s="37"/>
    </row>
    <row r="376" spans="1:10" ht="24.6" customHeight="1" x14ac:dyDescent="0.2">
      <c r="A376" s="563" t="s">
        <v>453</v>
      </c>
      <c r="B376" s="998" t="s">
        <v>679</v>
      </c>
      <c r="C376" s="998"/>
      <c r="D376" s="999"/>
      <c r="E376" s="292">
        <v>2</v>
      </c>
      <c r="F376" s="57"/>
      <c r="G376" s="90"/>
      <c r="I376" s="581"/>
      <c r="J376" s="31"/>
    </row>
    <row r="377" spans="1:10" s="442" customFormat="1" ht="15" customHeight="1" x14ac:dyDescent="0.25">
      <c r="A377" s="297" t="s">
        <v>55</v>
      </c>
      <c r="B377" s="298"/>
      <c r="C377" s="298"/>
      <c r="D377" s="298"/>
      <c r="E377" s="298"/>
      <c r="F377" s="298"/>
      <c r="G377" s="299"/>
      <c r="H377" s="710"/>
      <c r="I377" s="585"/>
      <c r="J377" s="215"/>
    </row>
    <row r="378" spans="1:10" s="442" customFormat="1" ht="15" customHeight="1" x14ac:dyDescent="0.25">
      <c r="A378" s="350" t="s">
        <v>9</v>
      </c>
      <c r="B378" s="351"/>
      <c r="C378" s="351"/>
      <c r="D378" s="351"/>
      <c r="E378" s="349"/>
      <c r="F378" s="349"/>
      <c r="G378" s="352"/>
      <c r="H378" s="710"/>
      <c r="I378" s="585"/>
      <c r="J378" s="215"/>
    </row>
    <row r="379" spans="1:10" s="568" customFormat="1" ht="12.95" customHeight="1" x14ac:dyDescent="0.15">
      <c r="A379" s="569">
        <v>4</v>
      </c>
      <c r="B379" s="260" t="s">
        <v>825</v>
      </c>
      <c r="C379" s="261"/>
      <c r="D379" s="260"/>
      <c r="E379" s="900" t="s">
        <v>39</v>
      </c>
      <c r="F379" s="901"/>
      <c r="G379" s="902"/>
      <c r="H379" s="716"/>
      <c r="I379" s="479"/>
      <c r="J379" s="220"/>
    </row>
    <row r="380" spans="1:10" s="568" customFormat="1" ht="12.95" customHeight="1" x14ac:dyDescent="0.15">
      <c r="A380" s="570"/>
      <c r="B380" s="112">
        <v>1</v>
      </c>
      <c r="C380" s="111" t="s">
        <v>826</v>
      </c>
      <c r="D380" s="110"/>
      <c r="E380" s="59" t="s">
        <v>8</v>
      </c>
      <c r="F380" s="59" t="s">
        <v>8</v>
      </c>
      <c r="G380" s="90"/>
      <c r="H380" s="716"/>
      <c r="I380" s="479"/>
      <c r="J380" s="220"/>
    </row>
    <row r="381" spans="1:10" s="467" customFormat="1" ht="12.95" customHeight="1" x14ac:dyDescent="0.2">
      <c r="A381" s="570"/>
      <c r="B381" s="448">
        <v>2</v>
      </c>
      <c r="C381" s="406" t="s">
        <v>728</v>
      </c>
      <c r="D381" s="110"/>
      <c r="E381" s="59" t="s">
        <v>8</v>
      </c>
      <c r="F381" s="59" t="s">
        <v>8</v>
      </c>
      <c r="G381" s="90"/>
      <c r="H381" s="716"/>
      <c r="I381" s="444"/>
      <c r="J381" s="37"/>
    </row>
    <row r="382" spans="1:10" s="467" customFormat="1" ht="12.95" customHeight="1" x14ac:dyDescent="0.2">
      <c r="A382" s="569">
        <f>A379+0.1</f>
        <v>4.0999999999999996</v>
      </c>
      <c r="B382" s="260" t="s">
        <v>156</v>
      </c>
      <c r="C382" s="586"/>
      <c r="D382" s="540"/>
      <c r="E382" s="900" t="s">
        <v>39</v>
      </c>
      <c r="F382" s="901"/>
      <c r="G382" s="902"/>
      <c r="H382" s="716"/>
      <c r="I382" s="444"/>
      <c r="J382" s="37"/>
    </row>
    <row r="383" spans="1:10" s="467" customFormat="1" ht="12.95" customHeight="1" x14ac:dyDescent="0.2">
      <c r="A383" s="570"/>
      <c r="B383" s="448">
        <v>1</v>
      </c>
      <c r="C383" s="110" t="s">
        <v>729</v>
      </c>
      <c r="D383" s="110"/>
      <c r="E383" s="59" t="s">
        <v>8</v>
      </c>
      <c r="F383" s="59" t="s">
        <v>8</v>
      </c>
      <c r="G383" s="90"/>
      <c r="H383" s="716"/>
      <c r="I383" s="444"/>
      <c r="J383" s="37"/>
    </row>
    <row r="384" spans="1:10" s="467" customFormat="1" ht="12.95" customHeight="1" x14ac:dyDescent="0.2">
      <c r="A384" s="587"/>
      <c r="B384" s="486">
        <v>2</v>
      </c>
      <c r="C384" s="115" t="s">
        <v>728</v>
      </c>
      <c r="D384" s="115"/>
      <c r="E384" s="68" t="s">
        <v>8</v>
      </c>
      <c r="F384" s="68" t="s">
        <v>8</v>
      </c>
      <c r="G384" s="90"/>
      <c r="H384" s="716"/>
      <c r="I384" s="444"/>
      <c r="J384" s="37"/>
    </row>
    <row r="385" spans="1:10" s="467" customFormat="1" ht="12.95" customHeight="1" x14ac:dyDescent="0.2">
      <c r="A385" s="569">
        <f>A382+0.1</f>
        <v>4.1999999999999993</v>
      </c>
      <c r="B385" s="260" t="s">
        <v>737</v>
      </c>
      <c r="C385" s="540"/>
      <c r="D385" s="540"/>
      <c r="E385" s="900" t="s">
        <v>39</v>
      </c>
      <c r="F385" s="901"/>
      <c r="G385" s="902"/>
      <c r="H385" s="716"/>
      <c r="I385" s="444"/>
      <c r="J385" s="37"/>
    </row>
    <row r="386" spans="1:10" ht="12.95" customHeight="1" x14ac:dyDescent="0.2">
      <c r="A386" s="550"/>
      <c r="B386" s="446">
        <v>1</v>
      </c>
      <c r="C386" s="111" t="s">
        <v>738</v>
      </c>
      <c r="D386" s="264"/>
      <c r="E386" s="59" t="s">
        <v>8</v>
      </c>
      <c r="F386" s="59" t="s">
        <v>8</v>
      </c>
      <c r="G386" s="90"/>
      <c r="I386" s="581"/>
      <c r="J386" s="31"/>
    </row>
    <row r="387" spans="1:10" ht="12.95" customHeight="1" x14ac:dyDescent="0.2">
      <c r="A387" s="552"/>
      <c r="B387" s="477">
        <v>2</v>
      </c>
      <c r="C387" s="115" t="s">
        <v>728</v>
      </c>
      <c r="D387" s="115"/>
      <c r="E387" s="283" t="s">
        <v>8</v>
      </c>
      <c r="F387" s="283" t="s">
        <v>8</v>
      </c>
      <c r="G387" s="90"/>
      <c r="I387" s="581"/>
      <c r="J387" s="31"/>
    </row>
    <row r="388" spans="1:10" ht="12.95" customHeight="1" x14ac:dyDescent="0.2">
      <c r="A388" s="545">
        <f>A385+0.1</f>
        <v>4.2999999999999989</v>
      </c>
      <c r="B388" s="276" t="s">
        <v>157</v>
      </c>
      <c r="C388" s="276"/>
      <c r="D388" s="268"/>
      <c r="E388" s="283" t="s">
        <v>8</v>
      </c>
      <c r="F388" s="283" t="s">
        <v>8</v>
      </c>
      <c r="G388" s="90"/>
      <c r="I388" s="581"/>
      <c r="J388" s="31"/>
    </row>
    <row r="389" spans="1:10" s="442" customFormat="1" ht="15" customHeight="1" x14ac:dyDescent="0.25">
      <c r="A389" s="371" t="s">
        <v>154</v>
      </c>
      <c r="B389" s="372"/>
      <c r="C389" s="372"/>
      <c r="D389" s="372"/>
      <c r="E389" s="372"/>
      <c r="F389" s="372"/>
      <c r="G389" s="373"/>
      <c r="H389" s="710"/>
      <c r="I389" s="585"/>
      <c r="J389" s="215"/>
    </row>
    <row r="390" spans="1:10" ht="12.95" customHeight="1" x14ac:dyDescent="0.2">
      <c r="A390" s="588">
        <f>A388+0.1</f>
        <v>4.3999999999999986</v>
      </c>
      <c r="B390" s="260" t="s">
        <v>158</v>
      </c>
      <c r="C390" s="482"/>
      <c r="D390" s="483"/>
      <c r="E390" s="851" t="s">
        <v>37</v>
      </c>
      <c r="F390" s="852"/>
      <c r="G390" s="853"/>
      <c r="I390" s="581"/>
      <c r="J390" s="31"/>
    </row>
    <row r="391" spans="1:10" ht="12.95" customHeight="1" x14ac:dyDescent="0.2">
      <c r="A391" s="589"/>
      <c r="B391" s="446">
        <v>1</v>
      </c>
      <c r="C391" s="110" t="s">
        <v>779</v>
      </c>
      <c r="D391" s="110"/>
      <c r="E391" s="292">
        <v>1</v>
      </c>
      <c r="F391" s="57"/>
      <c r="G391" s="90"/>
      <c r="I391" s="581"/>
      <c r="J391" s="31"/>
    </row>
    <row r="392" spans="1:10" s="480" customFormat="1" ht="12.95" customHeight="1" x14ac:dyDescent="0.2">
      <c r="A392" s="589"/>
      <c r="B392" s="446">
        <v>2</v>
      </c>
      <c r="C392" s="110" t="s">
        <v>740</v>
      </c>
      <c r="D392" s="110"/>
      <c r="E392" s="292">
        <v>2</v>
      </c>
      <c r="F392" s="57"/>
      <c r="G392" s="90"/>
      <c r="H392" s="710"/>
      <c r="I392" s="590"/>
      <c r="J392" s="221"/>
    </row>
    <row r="393" spans="1:10" s="480" customFormat="1" ht="12.95" customHeight="1" x14ac:dyDescent="0.2">
      <c r="A393" s="591"/>
      <c r="B393" s="477">
        <v>3</v>
      </c>
      <c r="C393" s="114" t="s">
        <v>741</v>
      </c>
      <c r="D393" s="115"/>
      <c r="E393" s="292">
        <v>2</v>
      </c>
      <c r="F393" s="57"/>
      <c r="G393" s="90"/>
      <c r="H393" s="710"/>
      <c r="I393" s="590"/>
      <c r="J393" s="221"/>
    </row>
    <row r="394" spans="1:10" s="480" customFormat="1" ht="12.95" customHeight="1" x14ac:dyDescent="0.15">
      <c r="A394" s="592">
        <f>A390+0.1</f>
        <v>4.4999999999999982</v>
      </c>
      <c r="B394" s="135" t="s">
        <v>156</v>
      </c>
      <c r="C394" s="593"/>
      <c r="D394" s="594"/>
      <c r="E394" s="851" t="s">
        <v>37</v>
      </c>
      <c r="F394" s="852"/>
      <c r="G394" s="853"/>
      <c r="H394" s="710"/>
      <c r="I394" s="590"/>
      <c r="J394" s="221"/>
    </row>
    <row r="395" spans="1:10" ht="12.95" customHeight="1" x14ac:dyDescent="0.2">
      <c r="A395" s="595"/>
      <c r="B395" s="446">
        <v>1</v>
      </c>
      <c r="C395" s="171" t="s">
        <v>742</v>
      </c>
      <c r="D395" s="172"/>
      <c r="E395" s="292">
        <v>2</v>
      </c>
      <c r="F395" s="57"/>
      <c r="G395" s="90"/>
      <c r="I395" s="581"/>
      <c r="J395" s="31"/>
    </row>
    <row r="396" spans="1:10" ht="12.95" customHeight="1" x14ac:dyDescent="0.2">
      <c r="A396" s="596"/>
      <c r="B396" s="477">
        <v>2</v>
      </c>
      <c r="C396" s="173" t="s">
        <v>739</v>
      </c>
      <c r="D396" s="174"/>
      <c r="E396" s="292">
        <v>3</v>
      </c>
      <c r="F396" s="57"/>
      <c r="G396" s="90"/>
      <c r="I396" s="581"/>
      <c r="J396" s="31"/>
    </row>
    <row r="397" spans="1:10" ht="12.95" customHeight="1" x14ac:dyDescent="0.2">
      <c r="A397" s="175">
        <f>A394+0.1</f>
        <v>4.5999999999999979</v>
      </c>
      <c r="B397" s="135" t="s">
        <v>159</v>
      </c>
      <c r="C397" s="593"/>
      <c r="D397" s="594"/>
      <c r="E397" s="851" t="s">
        <v>37</v>
      </c>
      <c r="F397" s="852"/>
      <c r="G397" s="853"/>
      <c r="I397" s="581"/>
      <c r="J397" s="31"/>
    </row>
    <row r="398" spans="1:10" ht="12.95" customHeight="1" x14ac:dyDescent="0.2">
      <c r="A398" s="176"/>
      <c r="B398" s="446">
        <v>1</v>
      </c>
      <c r="C398" s="171" t="s">
        <v>743</v>
      </c>
      <c r="D398" s="172"/>
      <c r="E398" s="292">
        <v>2</v>
      </c>
      <c r="F398" s="57"/>
      <c r="G398" s="90"/>
      <c r="J398" s="31"/>
    </row>
    <row r="399" spans="1:10" ht="12.95" customHeight="1" x14ac:dyDescent="0.2">
      <c r="A399" s="177"/>
      <c r="B399" s="477">
        <v>2</v>
      </c>
      <c r="C399" s="173" t="s">
        <v>739</v>
      </c>
      <c r="D399" s="174"/>
      <c r="E399" s="292">
        <v>3</v>
      </c>
      <c r="F399" s="57"/>
      <c r="G399" s="90"/>
      <c r="J399" s="31"/>
    </row>
    <row r="400" spans="1:10" ht="15" customHeight="1" x14ac:dyDescent="0.2">
      <c r="A400" s="338" t="s">
        <v>10</v>
      </c>
      <c r="B400" s="334"/>
      <c r="C400" s="334"/>
      <c r="D400" s="334"/>
      <c r="E400" s="339"/>
      <c r="F400" s="339"/>
      <c r="G400" s="340"/>
      <c r="J400" s="31"/>
    </row>
    <row r="401" spans="1:10" ht="12.95" customHeight="1" x14ac:dyDescent="0.2">
      <c r="A401" s="595">
        <f>A397+0.1</f>
        <v>4.6999999999999975</v>
      </c>
      <c r="B401" s="178" t="s">
        <v>156</v>
      </c>
      <c r="C401" s="597"/>
      <c r="D401" s="598"/>
      <c r="E401" s="854" t="s">
        <v>37</v>
      </c>
      <c r="F401" s="855"/>
      <c r="G401" s="856"/>
      <c r="J401" s="31"/>
    </row>
    <row r="402" spans="1:10" ht="12.95" customHeight="1" x14ac:dyDescent="0.2">
      <c r="A402" s="599"/>
      <c r="B402" s="446">
        <v>1</v>
      </c>
      <c r="C402" s="171" t="s">
        <v>806</v>
      </c>
      <c r="D402" s="172"/>
      <c r="E402" s="292">
        <v>3</v>
      </c>
      <c r="F402" s="57"/>
      <c r="G402" s="90"/>
      <c r="J402" s="31"/>
    </row>
    <row r="403" spans="1:10" ht="12.95" customHeight="1" x14ac:dyDescent="0.2">
      <c r="A403" s="599"/>
      <c r="B403" s="477">
        <v>2</v>
      </c>
      <c r="C403" s="178" t="s">
        <v>680</v>
      </c>
      <c r="D403" s="178"/>
      <c r="E403" s="292">
        <v>4</v>
      </c>
      <c r="F403" s="57"/>
      <c r="G403" s="90"/>
      <c r="J403" s="31"/>
    </row>
    <row r="404" spans="1:10" ht="12.95" customHeight="1" x14ac:dyDescent="0.2">
      <c r="A404" s="592">
        <f>A401+0.1</f>
        <v>4.7999999999999972</v>
      </c>
      <c r="B404" s="135" t="s">
        <v>159</v>
      </c>
      <c r="C404" s="593"/>
      <c r="D404" s="594"/>
      <c r="E404" s="851" t="s">
        <v>37</v>
      </c>
      <c r="F404" s="852"/>
      <c r="G404" s="853"/>
      <c r="J404" s="31"/>
    </row>
    <row r="405" spans="1:10" ht="12.95" customHeight="1" x14ac:dyDescent="0.2">
      <c r="A405" s="599"/>
      <c r="B405" s="446">
        <v>1</v>
      </c>
      <c r="C405" s="171" t="s">
        <v>681</v>
      </c>
      <c r="D405" s="172"/>
      <c r="E405" s="292">
        <v>3</v>
      </c>
      <c r="F405" s="57"/>
      <c r="G405" s="90"/>
      <c r="J405" s="31"/>
    </row>
    <row r="406" spans="1:10" ht="12.95" customHeight="1" x14ac:dyDescent="0.2">
      <c r="A406" s="600"/>
      <c r="B406" s="477">
        <v>2</v>
      </c>
      <c r="C406" s="173" t="s">
        <v>680</v>
      </c>
      <c r="D406" s="174"/>
      <c r="E406" s="292">
        <v>4</v>
      </c>
      <c r="F406" s="57"/>
      <c r="G406" s="90"/>
      <c r="J406" s="31"/>
    </row>
    <row r="407" spans="1:10" ht="12.95" customHeight="1" x14ac:dyDescent="0.2">
      <c r="A407" s="588">
        <f>A404+0.1</f>
        <v>4.8999999999999968</v>
      </c>
      <c r="B407" s="260" t="s">
        <v>160</v>
      </c>
      <c r="C407" s="483"/>
      <c r="D407" s="483"/>
      <c r="E407" s="851" t="s">
        <v>37</v>
      </c>
      <c r="F407" s="852"/>
      <c r="G407" s="853"/>
      <c r="J407" s="31"/>
    </row>
    <row r="408" spans="1:10" ht="12.95" customHeight="1" x14ac:dyDescent="0.2">
      <c r="A408" s="601"/>
      <c r="B408" s="446">
        <v>1</v>
      </c>
      <c r="C408" s="110" t="s">
        <v>682</v>
      </c>
      <c r="D408" s="110"/>
      <c r="E408" s="292">
        <v>1</v>
      </c>
      <c r="F408" s="57"/>
      <c r="G408" s="90"/>
      <c r="J408" s="31"/>
    </row>
    <row r="409" spans="1:10" ht="12.95" customHeight="1" x14ac:dyDescent="0.2">
      <c r="A409" s="602"/>
      <c r="B409" s="477">
        <v>2</v>
      </c>
      <c r="C409" s="115" t="s">
        <v>683</v>
      </c>
      <c r="D409" s="273"/>
      <c r="E409" s="292">
        <v>1</v>
      </c>
      <c r="F409" s="57"/>
      <c r="G409" s="90"/>
      <c r="J409" s="31"/>
    </row>
    <row r="410" spans="1:10" ht="12.95" customHeight="1" x14ac:dyDescent="0.2">
      <c r="A410" s="603">
        <v>4.0999999999999996</v>
      </c>
      <c r="B410" s="276" t="s">
        <v>723</v>
      </c>
      <c r="C410" s="276"/>
      <c r="D410" s="268"/>
      <c r="E410" s="292">
        <v>1</v>
      </c>
      <c r="F410" s="57"/>
      <c r="G410" s="90"/>
      <c r="J410" s="31"/>
    </row>
    <row r="411" spans="1:10" ht="12.95" customHeight="1" x14ac:dyDescent="0.2">
      <c r="A411" s="603">
        <f>A410+0.01</f>
        <v>4.1099999999999994</v>
      </c>
      <c r="B411" s="276" t="s">
        <v>5</v>
      </c>
      <c r="C411" s="276"/>
      <c r="D411" s="268"/>
      <c r="E411" s="292">
        <v>2</v>
      </c>
      <c r="F411" s="57"/>
      <c r="G411" s="90"/>
      <c r="J411" s="31"/>
    </row>
    <row r="412" spans="1:10" ht="12.95" customHeight="1" x14ac:dyDescent="0.2">
      <c r="A412" s="572">
        <f>A411+0.01</f>
        <v>4.1199999999999992</v>
      </c>
      <c r="B412" s="260" t="s">
        <v>4</v>
      </c>
      <c r="C412" s="260"/>
      <c r="D412" s="483"/>
      <c r="E412" s="289">
        <v>4</v>
      </c>
      <c r="F412" s="57"/>
      <c r="G412" s="90"/>
      <c r="J412" s="31"/>
    </row>
    <row r="413" spans="1:10" ht="12.95" customHeight="1" x14ac:dyDescent="0.2">
      <c r="A413" s="563">
        <f>A412+0.01</f>
        <v>4.129999999999999</v>
      </c>
      <c r="B413" s="260" t="s">
        <v>684</v>
      </c>
      <c r="C413" s="260"/>
      <c r="D413" s="483"/>
      <c r="E413" s="292">
        <v>2</v>
      </c>
      <c r="F413" s="57"/>
      <c r="G413" s="90"/>
      <c r="J413" s="31"/>
    </row>
    <row r="414" spans="1:10" s="605" customFormat="1" ht="15" customHeight="1" x14ac:dyDescent="0.25">
      <c r="A414" s="297" t="s">
        <v>56</v>
      </c>
      <c r="B414" s="298"/>
      <c r="C414" s="298"/>
      <c r="D414" s="298"/>
      <c r="E414" s="298"/>
      <c r="F414" s="298"/>
      <c r="G414" s="299"/>
      <c r="H414" s="718"/>
      <c r="I414" s="604"/>
      <c r="J414" s="222"/>
    </row>
    <row r="415" spans="1:10" s="605" customFormat="1" ht="15" customHeight="1" x14ac:dyDescent="0.25">
      <c r="A415" s="371" t="s">
        <v>333</v>
      </c>
      <c r="B415" s="372"/>
      <c r="C415" s="372"/>
      <c r="D415" s="372"/>
      <c r="E415" s="372"/>
      <c r="F415" s="372"/>
      <c r="G415" s="373"/>
      <c r="H415" s="718"/>
      <c r="I415" s="604"/>
      <c r="J415" s="222"/>
    </row>
    <row r="416" spans="1:10" ht="12.95" customHeight="1" x14ac:dyDescent="0.2">
      <c r="A416" s="546">
        <v>5</v>
      </c>
      <c r="B416" s="260" t="s">
        <v>161</v>
      </c>
      <c r="C416" s="482"/>
      <c r="D416" s="483"/>
      <c r="E416" s="851" t="s">
        <v>399</v>
      </c>
      <c r="F416" s="852"/>
      <c r="G416" s="853"/>
      <c r="J416" s="31"/>
    </row>
    <row r="417" spans="1:10" s="467" customFormat="1" ht="12.95" customHeight="1" x14ac:dyDescent="0.2">
      <c r="A417" s="547"/>
      <c r="B417" s="606" t="s">
        <v>400</v>
      </c>
      <c r="C417" s="111" t="s">
        <v>162</v>
      </c>
      <c r="D417" s="264"/>
      <c r="E417" s="262">
        <v>2</v>
      </c>
      <c r="F417" s="849"/>
      <c r="G417" s="874"/>
      <c r="H417" s="716"/>
      <c r="I417" s="444"/>
      <c r="J417" s="37"/>
    </row>
    <row r="418" spans="1:10" ht="12.95" customHeight="1" thickBot="1" x14ac:dyDescent="0.25">
      <c r="A418" s="607"/>
      <c r="B418" s="608" t="s">
        <v>368</v>
      </c>
      <c r="C418" s="179" t="s">
        <v>685</v>
      </c>
      <c r="D418" s="159"/>
      <c r="E418" s="77">
        <v>2</v>
      </c>
      <c r="F418" s="867"/>
      <c r="G418" s="875"/>
      <c r="J418" s="31"/>
    </row>
    <row r="419" spans="1:10" s="442" customFormat="1" ht="15" customHeight="1" x14ac:dyDescent="0.25">
      <c r="A419" s="331" t="s">
        <v>10</v>
      </c>
      <c r="B419" s="332"/>
      <c r="C419" s="332"/>
      <c r="D419" s="332"/>
      <c r="E419" s="332"/>
      <c r="F419" s="332"/>
      <c r="G419" s="333"/>
      <c r="H419" s="710"/>
      <c r="I419" s="456"/>
      <c r="J419" s="215"/>
    </row>
    <row r="420" spans="1:10" ht="12.95" customHeight="1" x14ac:dyDescent="0.2">
      <c r="A420" s="609">
        <v>5.0999999999999996</v>
      </c>
      <c r="B420" s="110" t="s">
        <v>504</v>
      </c>
      <c r="E420" s="851" t="s">
        <v>359</v>
      </c>
      <c r="F420" s="852"/>
      <c r="G420" s="853"/>
      <c r="J420" s="31"/>
    </row>
    <row r="421" spans="1:10" ht="12.95" customHeight="1" x14ac:dyDescent="0.2">
      <c r="A421" s="570"/>
      <c r="B421" s="583" t="s">
        <v>400</v>
      </c>
      <c r="C421" s="111" t="s">
        <v>465</v>
      </c>
      <c r="D421" s="264"/>
      <c r="E421" s="262">
        <v>3</v>
      </c>
      <c r="F421" s="849"/>
      <c r="G421" s="874"/>
      <c r="J421" s="31"/>
    </row>
    <row r="422" spans="1:10" ht="12.95" customHeight="1" x14ac:dyDescent="0.2">
      <c r="A422" s="570"/>
      <c r="B422" s="583" t="s">
        <v>368</v>
      </c>
      <c r="C422" s="111" t="s">
        <v>464</v>
      </c>
      <c r="D422" s="264"/>
      <c r="E422" s="262">
        <v>4</v>
      </c>
      <c r="F422" s="863"/>
      <c r="G422" s="919"/>
      <c r="J422" s="31"/>
    </row>
    <row r="423" spans="1:10" ht="12.95" customHeight="1" x14ac:dyDescent="0.2">
      <c r="A423" s="587"/>
      <c r="B423" s="113" t="s">
        <v>73</v>
      </c>
      <c r="C423" s="115" t="s">
        <v>463</v>
      </c>
      <c r="D423" s="115"/>
      <c r="E423" s="610">
        <v>5</v>
      </c>
      <c r="F423" s="850"/>
      <c r="G423" s="879"/>
      <c r="J423" s="31"/>
    </row>
    <row r="424" spans="1:10" ht="18.75" customHeight="1" thickBot="1" x14ac:dyDescent="0.25">
      <c r="A424" s="180" t="s">
        <v>320</v>
      </c>
      <c r="B424" s="181"/>
      <c r="C424" s="611"/>
      <c r="D424" s="182"/>
      <c r="E424" s="69"/>
      <c r="F424" s="104">
        <f>SUM(F254:F423)</f>
        <v>0</v>
      </c>
      <c r="G424" s="105">
        <f>SUMIF(G254:G423,"Y",F254:F423)</f>
        <v>0</v>
      </c>
      <c r="J424" s="31"/>
    </row>
    <row r="425" spans="1:10" ht="9" customHeight="1" thickBot="1" x14ac:dyDescent="0.25">
      <c r="A425" s="130"/>
      <c r="B425" s="131"/>
      <c r="C425" s="468"/>
      <c r="D425" s="110"/>
      <c r="E425" s="65"/>
      <c r="F425" s="284"/>
      <c r="G425" s="94"/>
      <c r="J425" s="31"/>
    </row>
    <row r="426" spans="1:10" s="442" customFormat="1" ht="21.75" customHeight="1" x14ac:dyDescent="0.25">
      <c r="A426" s="86" t="s">
        <v>171</v>
      </c>
      <c r="B426" s="70"/>
      <c r="C426" s="70"/>
      <c r="D426" s="70"/>
      <c r="E426" s="70"/>
      <c r="F426" s="70"/>
      <c r="G426" s="100"/>
      <c r="H426" s="710"/>
      <c r="I426" s="456"/>
      <c r="J426" s="215"/>
    </row>
    <row r="427" spans="1:10" s="442" customFormat="1" ht="15" customHeight="1" x14ac:dyDescent="0.25">
      <c r="A427" s="297" t="s">
        <v>686</v>
      </c>
      <c r="B427" s="298"/>
      <c r="C427" s="298"/>
      <c r="D427" s="298"/>
      <c r="E427" s="298"/>
      <c r="F427" s="298"/>
      <c r="G427" s="299"/>
      <c r="H427" s="710"/>
      <c r="I427" s="456"/>
      <c r="J427" s="215"/>
    </row>
    <row r="428" spans="1:10" s="442" customFormat="1" ht="15" customHeight="1" x14ac:dyDescent="0.25">
      <c r="A428" s="350" t="s">
        <v>9</v>
      </c>
      <c r="B428" s="351"/>
      <c r="C428" s="351"/>
      <c r="D428" s="351"/>
      <c r="E428" s="351"/>
      <c r="F428" s="351"/>
      <c r="G428" s="360"/>
      <c r="H428" s="710"/>
      <c r="I428" s="456"/>
      <c r="J428" s="215"/>
    </row>
    <row r="429" spans="1:10" ht="12.95" customHeight="1" x14ac:dyDescent="0.2">
      <c r="A429" s="612">
        <v>1</v>
      </c>
      <c r="B429" s="996" t="s">
        <v>493</v>
      </c>
      <c r="C429" s="996"/>
      <c r="D429" s="997"/>
      <c r="E429" s="916" t="s">
        <v>39</v>
      </c>
      <c r="F429" s="917"/>
      <c r="G429" s="918"/>
      <c r="J429" s="31"/>
    </row>
    <row r="430" spans="1:10" ht="26.25" customHeight="1" x14ac:dyDescent="0.2">
      <c r="A430" s="612"/>
      <c r="B430" s="498">
        <v>1</v>
      </c>
      <c r="C430" s="910" t="s">
        <v>163</v>
      </c>
      <c r="D430" s="910"/>
      <c r="E430" s="283" t="s">
        <v>8</v>
      </c>
      <c r="F430" s="283" t="s">
        <v>8</v>
      </c>
      <c r="G430" s="90"/>
      <c r="J430" s="31"/>
    </row>
    <row r="431" spans="1:10" ht="12.95" customHeight="1" x14ac:dyDescent="0.2">
      <c r="A431" s="612"/>
      <c r="B431" s="498">
        <v>2</v>
      </c>
      <c r="C431" s="111" t="s">
        <v>401</v>
      </c>
      <c r="D431" s="156"/>
      <c r="E431" s="283" t="s">
        <v>8</v>
      </c>
      <c r="F431" s="283" t="s">
        <v>8</v>
      </c>
      <c r="G431" s="90"/>
      <c r="J431" s="31"/>
    </row>
    <row r="432" spans="1:10" ht="26.25" customHeight="1" x14ac:dyDescent="0.2">
      <c r="A432" s="612"/>
      <c r="B432" s="498">
        <v>3</v>
      </c>
      <c r="C432" s="910" t="s">
        <v>164</v>
      </c>
      <c r="D432" s="910"/>
      <c r="E432" s="283" t="s">
        <v>8</v>
      </c>
      <c r="F432" s="283" t="s">
        <v>8</v>
      </c>
      <c r="G432" s="90"/>
      <c r="J432" s="31"/>
    </row>
    <row r="433" spans="1:10" ht="12.95" customHeight="1" x14ac:dyDescent="0.2">
      <c r="A433" s="612"/>
      <c r="B433" s="498">
        <v>4</v>
      </c>
      <c r="C433" s="111" t="s">
        <v>760</v>
      </c>
      <c r="D433" s="156"/>
      <c r="E433" s="283" t="s">
        <v>8</v>
      </c>
      <c r="F433" s="283" t="s">
        <v>8</v>
      </c>
      <c r="G433" s="90"/>
      <c r="J433" s="31"/>
    </row>
    <row r="434" spans="1:10" ht="12.95" customHeight="1" x14ac:dyDescent="0.2">
      <c r="A434" s="612"/>
      <c r="B434" s="498">
        <v>5</v>
      </c>
      <c r="C434" s="111" t="s">
        <v>165</v>
      </c>
      <c r="D434" s="156"/>
      <c r="E434" s="283" t="s">
        <v>8</v>
      </c>
      <c r="F434" s="283" t="s">
        <v>8</v>
      </c>
      <c r="G434" s="90"/>
      <c r="J434" s="31"/>
    </row>
    <row r="435" spans="1:10" ht="24.75" customHeight="1" x14ac:dyDescent="0.2">
      <c r="A435" s="612"/>
      <c r="B435" s="498">
        <v>6</v>
      </c>
      <c r="C435" s="910" t="s">
        <v>759</v>
      </c>
      <c r="D435" s="910"/>
      <c r="E435" s="283" t="s">
        <v>8</v>
      </c>
      <c r="F435" s="283" t="s">
        <v>8</v>
      </c>
      <c r="G435" s="90"/>
      <c r="J435" s="31"/>
    </row>
    <row r="436" spans="1:10" s="467" customFormat="1" ht="12.95" customHeight="1" x14ac:dyDescent="0.2">
      <c r="A436" s="612"/>
      <c r="B436" s="498">
        <v>7</v>
      </c>
      <c r="C436" s="111" t="s">
        <v>807</v>
      </c>
      <c r="D436" s="156"/>
      <c r="E436" s="283" t="s">
        <v>8</v>
      </c>
      <c r="F436" s="283" t="s">
        <v>8</v>
      </c>
      <c r="G436" s="90"/>
      <c r="H436" s="716"/>
      <c r="I436" s="444"/>
      <c r="J436" s="37"/>
    </row>
    <row r="437" spans="1:10" ht="26.25" customHeight="1" x14ac:dyDescent="0.2">
      <c r="A437" s="612"/>
      <c r="B437" s="498">
        <v>8</v>
      </c>
      <c r="C437" s="910" t="s">
        <v>687</v>
      </c>
      <c r="D437" s="910"/>
      <c r="E437" s="283" t="s">
        <v>8</v>
      </c>
      <c r="F437" s="283" t="s">
        <v>8</v>
      </c>
      <c r="G437" s="90"/>
      <c r="J437" s="31"/>
    </row>
    <row r="438" spans="1:10" ht="12.95" customHeight="1" x14ac:dyDescent="0.2">
      <c r="A438" s="613"/>
      <c r="B438" s="499">
        <v>9</v>
      </c>
      <c r="C438" s="960" t="s">
        <v>383</v>
      </c>
      <c r="D438" s="961"/>
      <c r="E438" s="283" t="s">
        <v>8</v>
      </c>
      <c r="F438" s="283" t="s">
        <v>8</v>
      </c>
      <c r="G438" s="90"/>
      <c r="J438" s="31"/>
    </row>
    <row r="439" spans="1:10" ht="24.75" customHeight="1" x14ac:dyDescent="0.2">
      <c r="A439" s="614">
        <f>A429+0.1</f>
        <v>1.1000000000000001</v>
      </c>
      <c r="B439" s="888" t="s">
        <v>318</v>
      </c>
      <c r="C439" s="888"/>
      <c r="D439" s="889"/>
      <c r="E439" s="283" t="s">
        <v>8</v>
      </c>
      <c r="F439" s="283" t="s">
        <v>8</v>
      </c>
      <c r="G439" s="90"/>
      <c r="J439" s="31"/>
    </row>
    <row r="440" spans="1:10" ht="12.95" customHeight="1" x14ac:dyDescent="0.2">
      <c r="A440" s="613">
        <f t="shared" ref="A440:A445" si="3">A439+0.1</f>
        <v>1.2000000000000002</v>
      </c>
      <c r="B440" s="115" t="s">
        <v>208</v>
      </c>
      <c r="C440" s="115"/>
      <c r="D440" s="115"/>
      <c r="E440" s="283" t="s">
        <v>8</v>
      </c>
      <c r="F440" s="283" t="s">
        <v>8</v>
      </c>
      <c r="G440" s="90"/>
      <c r="J440" s="31"/>
    </row>
    <row r="441" spans="1:10" ht="12.95" customHeight="1" x14ac:dyDescent="0.2">
      <c r="A441" s="613">
        <f t="shared" si="3"/>
        <v>1.3000000000000003</v>
      </c>
      <c r="B441" s="278" t="s">
        <v>172</v>
      </c>
      <c r="C441" s="505"/>
      <c r="D441" s="471"/>
      <c r="E441" s="283" t="s">
        <v>8</v>
      </c>
      <c r="F441" s="283" t="s">
        <v>8</v>
      </c>
      <c r="G441" s="90"/>
      <c r="J441" s="31"/>
    </row>
    <row r="442" spans="1:10" ht="12.95" customHeight="1" x14ac:dyDescent="0.2">
      <c r="A442" s="613">
        <f t="shared" si="3"/>
        <v>1.4000000000000004</v>
      </c>
      <c r="B442" s="115" t="s">
        <v>57</v>
      </c>
      <c r="C442" s="115"/>
      <c r="D442" s="115"/>
      <c r="E442" s="283" t="s">
        <v>8</v>
      </c>
      <c r="F442" s="283" t="s">
        <v>8</v>
      </c>
      <c r="G442" s="90"/>
      <c r="J442" s="31"/>
    </row>
    <row r="443" spans="1:10" s="467" customFormat="1" ht="12.95" customHeight="1" x14ac:dyDescent="0.2">
      <c r="A443" s="615">
        <f t="shared" si="3"/>
        <v>1.5000000000000004</v>
      </c>
      <c r="B443" s="115" t="s">
        <v>765</v>
      </c>
      <c r="C443" s="115"/>
      <c r="D443" s="115"/>
      <c r="E443" s="283" t="s">
        <v>8</v>
      </c>
      <c r="F443" s="283" t="s">
        <v>8</v>
      </c>
      <c r="G443" s="90"/>
      <c r="H443" s="716"/>
      <c r="I443" s="444"/>
      <c r="J443" s="37"/>
    </row>
    <row r="444" spans="1:10" ht="12.95" customHeight="1" x14ac:dyDescent="0.2">
      <c r="A444" s="615">
        <f t="shared" si="3"/>
        <v>1.6000000000000005</v>
      </c>
      <c r="B444" s="115" t="s">
        <v>766</v>
      </c>
      <c r="C444" s="115"/>
      <c r="D444" s="115"/>
      <c r="E444" s="283" t="s">
        <v>8</v>
      </c>
      <c r="F444" s="283" t="s">
        <v>8</v>
      </c>
      <c r="G444" s="90"/>
      <c r="J444" s="31"/>
    </row>
    <row r="445" spans="1:10" s="618" customFormat="1" ht="12.95" customHeight="1" x14ac:dyDescent="0.2">
      <c r="A445" s="616">
        <f t="shared" si="3"/>
        <v>1.7000000000000006</v>
      </c>
      <c r="B445" s="110" t="s">
        <v>767</v>
      </c>
      <c r="C445" s="110"/>
      <c r="D445" s="110"/>
      <c r="E445" s="283" t="s">
        <v>8</v>
      </c>
      <c r="F445" s="283" t="s">
        <v>8</v>
      </c>
      <c r="G445" s="90"/>
      <c r="H445" s="716"/>
      <c r="I445" s="617"/>
      <c r="J445" s="223"/>
    </row>
    <row r="446" spans="1:10" s="442" customFormat="1" ht="15" customHeight="1" x14ac:dyDescent="0.25">
      <c r="A446" s="937" t="s">
        <v>154</v>
      </c>
      <c r="B446" s="938"/>
      <c r="C446" s="938"/>
      <c r="D446" s="938"/>
      <c r="E446" s="938"/>
      <c r="F446" s="938"/>
      <c r="G446" s="939"/>
      <c r="H446" s="710"/>
      <c r="I446" s="456"/>
      <c r="J446" s="215"/>
    </row>
    <row r="447" spans="1:10" ht="12.95" customHeight="1" x14ac:dyDescent="0.2">
      <c r="A447" s="613">
        <f>A445+0.1</f>
        <v>1.8000000000000007</v>
      </c>
      <c r="B447" s="914" t="s">
        <v>173</v>
      </c>
      <c r="C447" s="914"/>
      <c r="D447" s="979"/>
      <c r="E447" s="59">
        <v>1</v>
      </c>
      <c r="F447" s="57"/>
      <c r="G447" s="90"/>
      <c r="J447" s="31"/>
    </row>
    <row r="448" spans="1:10" ht="12.95" customHeight="1" x14ac:dyDescent="0.2">
      <c r="A448" s="619">
        <f>A447+0.1</f>
        <v>1.9000000000000008</v>
      </c>
      <c r="B448" s="120" t="s">
        <v>174</v>
      </c>
      <c r="C448" s="280"/>
      <c r="D448" s="280"/>
      <c r="E448" s="857" t="s">
        <v>33</v>
      </c>
      <c r="F448" s="858"/>
      <c r="G448" s="859"/>
      <c r="J448" s="31"/>
    </row>
    <row r="449" spans="1:10" ht="12.95" customHeight="1" x14ac:dyDescent="0.2">
      <c r="A449" s="620"/>
      <c r="B449" s="498" t="s">
        <v>14</v>
      </c>
      <c r="C449" s="992" t="s">
        <v>725</v>
      </c>
      <c r="D449" s="993"/>
      <c r="E449" s="71">
        <v>2</v>
      </c>
      <c r="F449" s="849"/>
      <c r="G449" s="874"/>
      <c r="J449" s="31"/>
    </row>
    <row r="450" spans="1:10" ht="23.1" customHeight="1" x14ac:dyDescent="0.2">
      <c r="A450" s="621"/>
      <c r="B450" s="499" t="s">
        <v>15</v>
      </c>
      <c r="C450" s="988" t="s">
        <v>715</v>
      </c>
      <c r="D450" s="989"/>
      <c r="E450" s="283">
        <v>2</v>
      </c>
      <c r="F450" s="850"/>
      <c r="G450" s="879"/>
      <c r="J450" s="31"/>
    </row>
    <row r="451" spans="1:10" ht="26.25" customHeight="1" x14ac:dyDescent="0.2">
      <c r="A451" s="614" t="s">
        <v>508</v>
      </c>
      <c r="B451" s="913" t="s">
        <v>210</v>
      </c>
      <c r="C451" s="913"/>
      <c r="D451" s="913"/>
      <c r="E451" s="283">
        <v>1</v>
      </c>
      <c r="F451" s="57"/>
      <c r="G451" s="90"/>
      <c r="J451" s="31"/>
    </row>
    <row r="452" spans="1:10" ht="26.25" customHeight="1" x14ac:dyDescent="0.2">
      <c r="A452" s="974" t="s">
        <v>211</v>
      </c>
      <c r="B452" s="975"/>
      <c r="C452" s="975"/>
      <c r="D452" s="975"/>
      <c r="E452" s="975"/>
      <c r="F452" s="975"/>
      <c r="G452" s="976"/>
      <c r="J452" s="31"/>
    </row>
    <row r="453" spans="1:10" s="467" customFormat="1" ht="12.95" customHeight="1" x14ac:dyDescent="0.2">
      <c r="A453" s="622">
        <v>1.1100000000000001</v>
      </c>
      <c r="B453" s="281" t="s">
        <v>757</v>
      </c>
      <c r="C453" s="281"/>
      <c r="D453" s="281"/>
      <c r="E453" s="224">
        <v>2</v>
      </c>
      <c r="F453" s="57"/>
      <c r="G453" s="90"/>
      <c r="H453" s="716"/>
      <c r="I453" s="444"/>
      <c r="J453" s="37"/>
    </row>
    <row r="454" spans="1:10" s="442" customFormat="1" ht="15" customHeight="1" x14ac:dyDescent="0.25">
      <c r="A454" s="338" t="s">
        <v>10</v>
      </c>
      <c r="B454" s="339"/>
      <c r="C454" s="339"/>
      <c r="D454" s="339"/>
      <c r="E454" s="339"/>
      <c r="F454" s="339"/>
      <c r="G454" s="340"/>
      <c r="H454" s="710"/>
      <c r="I454" s="456"/>
      <c r="J454" s="215"/>
    </row>
    <row r="455" spans="1:10" ht="12.95" customHeight="1" x14ac:dyDescent="0.2">
      <c r="A455" s="623">
        <v>1.1200000000000001</v>
      </c>
      <c r="B455" s="276" t="s">
        <v>466</v>
      </c>
      <c r="C455" s="278"/>
      <c r="D455" s="268"/>
      <c r="E455" s="292">
        <v>2</v>
      </c>
      <c r="F455" s="57"/>
      <c r="G455" s="90"/>
      <c r="J455" s="31"/>
    </row>
    <row r="456" spans="1:10" ht="12.95" customHeight="1" x14ac:dyDescent="0.2">
      <c r="A456" s="623">
        <f>A455+0.01</f>
        <v>1.1300000000000001</v>
      </c>
      <c r="B456" s="278" t="s">
        <v>26</v>
      </c>
      <c r="C456" s="278"/>
      <c r="D456" s="471"/>
      <c r="E456" s="283">
        <v>2</v>
      </c>
      <c r="F456" s="57"/>
      <c r="G456" s="90"/>
      <c r="J456" s="31"/>
    </row>
    <row r="457" spans="1:10" ht="12.95" customHeight="1" x14ac:dyDescent="0.2">
      <c r="A457" s="623">
        <f>A456+0.01</f>
        <v>1.1400000000000001</v>
      </c>
      <c r="B457" s="278" t="s">
        <v>175</v>
      </c>
      <c r="C457" s="278"/>
      <c r="D457" s="471"/>
      <c r="E457" s="283">
        <v>3</v>
      </c>
      <c r="F457" s="57"/>
      <c r="G457" s="90"/>
      <c r="J457" s="31"/>
    </row>
    <row r="458" spans="1:10" ht="12.95" customHeight="1" x14ac:dyDescent="0.2">
      <c r="A458" s="624">
        <f>A457+0.01</f>
        <v>1.1500000000000001</v>
      </c>
      <c r="B458" s="120" t="s">
        <v>176</v>
      </c>
      <c r="C458" s="280"/>
      <c r="D458" s="280"/>
      <c r="E458" s="857" t="s">
        <v>33</v>
      </c>
      <c r="F458" s="858"/>
      <c r="G458" s="859"/>
      <c r="J458" s="31"/>
    </row>
    <row r="459" spans="1:10" ht="12.95" customHeight="1" x14ac:dyDescent="0.2">
      <c r="A459" s="625"/>
      <c r="B459" s="446" t="s">
        <v>14</v>
      </c>
      <c r="C459" s="111" t="s">
        <v>177</v>
      </c>
      <c r="D459" s="281"/>
      <c r="E459" s="283">
        <v>1</v>
      </c>
      <c r="F459" s="849"/>
      <c r="G459" s="874"/>
      <c r="J459" s="31"/>
    </row>
    <row r="460" spans="1:10" ht="12.95" customHeight="1" x14ac:dyDescent="0.2">
      <c r="A460" s="626"/>
      <c r="B460" s="477" t="s">
        <v>15</v>
      </c>
      <c r="C460" s="114" t="s">
        <v>11</v>
      </c>
      <c r="D460" s="183"/>
      <c r="E460" s="68">
        <v>2</v>
      </c>
      <c r="F460" s="850"/>
      <c r="G460" s="879"/>
      <c r="J460" s="31"/>
    </row>
    <row r="461" spans="1:10" ht="12.95" customHeight="1" x14ac:dyDescent="0.2">
      <c r="A461" s="623">
        <f>A458+0.01</f>
        <v>1.1600000000000001</v>
      </c>
      <c r="B461" s="276" t="s">
        <v>319</v>
      </c>
      <c r="C461" s="278"/>
      <c r="D461" s="268"/>
      <c r="E461" s="292">
        <v>2</v>
      </c>
      <c r="F461" s="57"/>
      <c r="G461" s="90"/>
      <c r="J461" s="31"/>
    </row>
    <row r="462" spans="1:10" ht="12.95" customHeight="1" x14ac:dyDescent="0.2">
      <c r="A462" s="623">
        <f>A461+0.01</f>
        <v>1.1700000000000002</v>
      </c>
      <c r="B462" s="120" t="s">
        <v>768</v>
      </c>
      <c r="C462" s="120"/>
      <c r="D462" s="471"/>
      <c r="E462" s="283">
        <v>3</v>
      </c>
      <c r="F462" s="57"/>
      <c r="G462" s="90"/>
      <c r="I462" s="627"/>
      <c r="J462" s="41"/>
    </row>
    <row r="463" spans="1:10" ht="12.95" customHeight="1" x14ac:dyDescent="0.2">
      <c r="A463" s="623">
        <f>A462+0.01</f>
        <v>1.1800000000000002</v>
      </c>
      <c r="B463" s="120" t="s">
        <v>471</v>
      </c>
      <c r="C463" s="120"/>
      <c r="D463" s="278"/>
      <c r="E463" s="283">
        <v>3</v>
      </c>
      <c r="F463" s="57"/>
      <c r="G463" s="90"/>
      <c r="J463" s="31"/>
    </row>
    <row r="464" spans="1:10" ht="12.95" customHeight="1" x14ac:dyDescent="0.2">
      <c r="A464" s="624">
        <f>A463+0.01</f>
        <v>1.1900000000000002</v>
      </c>
      <c r="B464" s="260" t="s">
        <v>758</v>
      </c>
      <c r="C464" s="120"/>
      <c r="D464" s="242"/>
      <c r="E464" s="857" t="s">
        <v>33</v>
      </c>
      <c r="F464" s="858"/>
      <c r="G464" s="859"/>
      <c r="J464" s="31"/>
    </row>
    <row r="465" spans="1:10" ht="25.5" customHeight="1" x14ac:dyDescent="0.2">
      <c r="A465" s="622"/>
      <c r="B465" s="495" t="s">
        <v>14</v>
      </c>
      <c r="C465" s="910" t="s">
        <v>511</v>
      </c>
      <c r="D465" s="968"/>
      <c r="E465" s="263">
        <v>3</v>
      </c>
      <c r="F465" s="849"/>
      <c r="G465" s="986"/>
      <c r="J465" s="31"/>
    </row>
    <row r="466" spans="1:10" ht="25.5" customHeight="1" x14ac:dyDescent="0.2">
      <c r="A466" s="622"/>
      <c r="B466" s="628" t="s">
        <v>15</v>
      </c>
      <c r="C466" s="960" t="s">
        <v>724</v>
      </c>
      <c r="D466" s="961"/>
      <c r="E466" s="263">
        <v>3</v>
      </c>
      <c r="F466" s="850"/>
      <c r="G466" s="987"/>
      <c r="J466" s="31"/>
    </row>
    <row r="467" spans="1:10" s="442" customFormat="1" ht="15" customHeight="1" x14ac:dyDescent="0.25">
      <c r="A467" s="297" t="s">
        <v>688</v>
      </c>
      <c r="B467" s="298"/>
      <c r="C467" s="298"/>
      <c r="D467" s="298"/>
      <c r="E467" s="298"/>
      <c r="F467" s="298"/>
      <c r="G467" s="299"/>
      <c r="H467" s="710"/>
      <c r="I467" s="456"/>
      <c r="J467" s="215"/>
    </row>
    <row r="468" spans="1:10" s="442" customFormat="1" ht="15" customHeight="1" x14ac:dyDescent="0.25">
      <c r="A468" s="341" t="s">
        <v>9</v>
      </c>
      <c r="B468" s="342"/>
      <c r="C468" s="342"/>
      <c r="D468" s="342"/>
      <c r="E468" s="342"/>
      <c r="F468" s="342"/>
      <c r="G468" s="346"/>
      <c r="H468" s="710"/>
      <c r="I468" s="456"/>
      <c r="J468" s="215"/>
    </row>
    <row r="469" spans="1:10" ht="12.95" customHeight="1" x14ac:dyDescent="0.2">
      <c r="A469" s="629">
        <v>2</v>
      </c>
      <c r="B469" s="278" t="s">
        <v>212</v>
      </c>
      <c r="C469" s="278"/>
      <c r="D469" s="278"/>
      <c r="E469" s="283" t="s">
        <v>8</v>
      </c>
      <c r="F469" s="283" t="s">
        <v>8</v>
      </c>
      <c r="G469" s="90"/>
      <c r="J469" s="31"/>
    </row>
    <row r="470" spans="1:10" ht="12.95" customHeight="1" x14ac:dyDescent="0.2">
      <c r="A470" s="612">
        <f>A469+0.1</f>
        <v>2.1</v>
      </c>
      <c r="B470" s="281" t="s">
        <v>321</v>
      </c>
      <c r="C470" s="281"/>
      <c r="D470" s="281"/>
      <c r="E470" s="59" t="s">
        <v>8</v>
      </c>
      <c r="F470" s="59" t="s">
        <v>8</v>
      </c>
      <c r="G470" s="90"/>
      <c r="J470" s="31"/>
    </row>
    <row r="471" spans="1:10" ht="12.95" customHeight="1" x14ac:dyDescent="0.2">
      <c r="A471" s="619">
        <f>A470+0.1</f>
        <v>2.2000000000000002</v>
      </c>
      <c r="B471" s="120" t="s">
        <v>591</v>
      </c>
      <c r="C471" s="120"/>
      <c r="D471" s="120"/>
      <c r="E471" s="283" t="s">
        <v>8</v>
      </c>
      <c r="F471" s="283" t="s">
        <v>8</v>
      </c>
      <c r="G471" s="90"/>
      <c r="J471" s="31"/>
    </row>
    <row r="472" spans="1:10" ht="12.95" customHeight="1" x14ac:dyDescent="0.2">
      <c r="A472" s="630">
        <f>A471+0.1</f>
        <v>2.3000000000000003</v>
      </c>
      <c r="B472" s="120" t="s">
        <v>322</v>
      </c>
      <c r="C472" s="483"/>
      <c r="D472" s="120"/>
      <c r="E472" s="857" t="s">
        <v>39</v>
      </c>
      <c r="F472" s="858"/>
      <c r="G472" s="859"/>
      <c r="J472" s="31"/>
    </row>
    <row r="473" spans="1:10" ht="12.95" customHeight="1" x14ac:dyDescent="0.2">
      <c r="A473" s="612"/>
      <c r="B473" s="448">
        <v>1</v>
      </c>
      <c r="C473" s="503" t="s">
        <v>474</v>
      </c>
      <c r="D473" s="281"/>
      <c r="E473" s="283" t="s">
        <v>8</v>
      </c>
      <c r="F473" s="283" t="s">
        <v>8</v>
      </c>
      <c r="G473" s="90"/>
      <c r="J473" s="31"/>
    </row>
    <row r="474" spans="1:10" ht="12.95" customHeight="1" x14ac:dyDescent="0.2">
      <c r="A474" s="613"/>
      <c r="B474" s="448">
        <v>2</v>
      </c>
      <c r="C474" s="503" t="s">
        <v>620</v>
      </c>
      <c r="D474" s="281"/>
      <c r="E474" s="283" t="s">
        <v>8</v>
      </c>
      <c r="F474" s="283" t="s">
        <v>8</v>
      </c>
      <c r="G474" s="90"/>
      <c r="J474" s="31"/>
    </row>
    <row r="475" spans="1:10" ht="12.95" customHeight="1" x14ac:dyDescent="0.2">
      <c r="A475" s="615">
        <f>A472+0.1</f>
        <v>2.4000000000000004</v>
      </c>
      <c r="B475" s="990" t="s">
        <v>809</v>
      </c>
      <c r="C475" s="990"/>
      <c r="D475" s="991"/>
      <c r="E475" s="631" t="s">
        <v>8</v>
      </c>
      <c r="F475" s="283" t="s">
        <v>8</v>
      </c>
      <c r="G475" s="90"/>
      <c r="J475" s="31"/>
    </row>
    <row r="476" spans="1:10" ht="12.95" customHeight="1" x14ac:dyDescent="0.2">
      <c r="A476" s="632">
        <f>A475+0.1</f>
        <v>2.5000000000000004</v>
      </c>
      <c r="B476" s="278" t="s">
        <v>592</v>
      </c>
      <c r="C476" s="278"/>
      <c r="D476" s="278"/>
      <c r="E476" s="631" t="s">
        <v>8</v>
      </c>
      <c r="F476" s="283" t="s">
        <v>8</v>
      </c>
      <c r="G476" s="90"/>
      <c r="J476" s="31"/>
    </row>
    <row r="477" spans="1:10" ht="12.95" customHeight="1" x14ac:dyDescent="0.2">
      <c r="A477" s="632">
        <f>A476+0.1</f>
        <v>2.6000000000000005</v>
      </c>
      <c r="B477" s="278" t="s">
        <v>769</v>
      </c>
      <c r="C477" s="278"/>
      <c r="D477" s="279"/>
      <c r="E477" s="631" t="s">
        <v>8</v>
      </c>
      <c r="F477" s="631" t="s">
        <v>8</v>
      </c>
      <c r="G477" s="90"/>
      <c r="J477" s="31"/>
    </row>
    <row r="478" spans="1:10" ht="12.95" customHeight="1" x14ac:dyDescent="0.2">
      <c r="A478" s="632" t="s">
        <v>621</v>
      </c>
      <c r="B478" s="276" t="s">
        <v>75</v>
      </c>
      <c r="C478" s="134"/>
      <c r="D478" s="269"/>
      <c r="E478" s="78" t="s">
        <v>8</v>
      </c>
      <c r="F478" s="283" t="s">
        <v>8</v>
      </c>
      <c r="G478" s="90"/>
      <c r="J478" s="31"/>
    </row>
    <row r="479" spans="1:10" ht="12.95" customHeight="1" x14ac:dyDescent="0.2">
      <c r="A479" s="632" t="s">
        <v>604</v>
      </c>
      <c r="B479" s="450" t="s">
        <v>623</v>
      </c>
      <c r="C479" s="163"/>
      <c r="D479" s="274"/>
      <c r="E479" s="78" t="s">
        <v>8</v>
      </c>
      <c r="F479" s="283" t="s">
        <v>8</v>
      </c>
      <c r="G479" s="90"/>
      <c r="J479" s="31"/>
    </row>
    <row r="480" spans="1:10" ht="12.95" customHeight="1" x14ac:dyDescent="0.2">
      <c r="A480" s="632" t="s">
        <v>605</v>
      </c>
      <c r="B480" s="276" t="s">
        <v>622</v>
      </c>
      <c r="C480" s="134"/>
      <c r="D480" s="269"/>
      <c r="E480" s="78" t="s">
        <v>8</v>
      </c>
      <c r="F480" s="283" t="s">
        <v>8</v>
      </c>
      <c r="G480" s="90"/>
      <c r="J480" s="31"/>
    </row>
    <row r="481" spans="1:10" s="442" customFormat="1" ht="15" customHeight="1" x14ac:dyDescent="0.25">
      <c r="A481" s="368" t="s">
        <v>154</v>
      </c>
      <c r="B481" s="369"/>
      <c r="C481" s="369"/>
      <c r="D481" s="369"/>
      <c r="E481" s="369"/>
      <c r="F481" s="369"/>
      <c r="G481" s="370"/>
      <c r="H481" s="710"/>
      <c r="I481" s="456"/>
      <c r="J481" s="215"/>
    </row>
    <row r="482" spans="1:10" ht="12.95" customHeight="1" x14ac:dyDescent="0.2">
      <c r="A482" s="633" t="s">
        <v>606</v>
      </c>
      <c r="B482" s="120" t="s">
        <v>213</v>
      </c>
      <c r="C482" s="120"/>
      <c r="D482" s="122"/>
      <c r="E482" s="292">
        <v>3</v>
      </c>
      <c r="F482" s="57"/>
      <c r="G482" s="90"/>
      <c r="J482" s="31"/>
    </row>
    <row r="483" spans="1:10" ht="12.95" customHeight="1" x14ac:dyDescent="0.2">
      <c r="A483" s="633" t="s">
        <v>607</v>
      </c>
      <c r="B483" s="914" t="s">
        <v>770</v>
      </c>
      <c r="C483" s="914"/>
      <c r="D483" s="979"/>
      <c r="E483" s="292">
        <v>3</v>
      </c>
      <c r="F483" s="57"/>
      <c r="G483" s="90"/>
      <c r="J483" s="31"/>
    </row>
    <row r="484" spans="1:10" ht="26.25" customHeight="1" x14ac:dyDescent="0.2">
      <c r="A484" s="633" t="s">
        <v>608</v>
      </c>
      <c r="B484" s="941" t="s">
        <v>771</v>
      </c>
      <c r="C484" s="941"/>
      <c r="D484" s="942"/>
      <c r="E484" s="292">
        <v>2</v>
      </c>
      <c r="F484" s="57"/>
      <c r="G484" s="90"/>
      <c r="J484" s="31"/>
    </row>
    <row r="485" spans="1:10" ht="12.95" customHeight="1" x14ac:dyDescent="0.2">
      <c r="A485" s="633" t="s">
        <v>609</v>
      </c>
      <c r="B485" s="278" t="s">
        <v>214</v>
      </c>
      <c r="C485" s="278"/>
      <c r="D485" s="155"/>
      <c r="E485" s="292">
        <v>3</v>
      </c>
      <c r="F485" s="57"/>
      <c r="G485" s="90"/>
      <c r="J485" s="31"/>
    </row>
    <row r="486" spans="1:10" ht="12.95" customHeight="1" x14ac:dyDescent="0.2">
      <c r="A486" s="633" t="s">
        <v>610</v>
      </c>
      <c r="B486" s="281" t="s">
        <v>323</v>
      </c>
      <c r="C486" s="270"/>
      <c r="D486" s="270"/>
      <c r="E486" s="292">
        <v>2</v>
      </c>
      <c r="F486" s="57"/>
      <c r="G486" s="90"/>
      <c r="J486" s="31"/>
    </row>
    <row r="487" spans="1:10" s="442" customFormat="1" ht="15" customHeight="1" x14ac:dyDescent="0.25">
      <c r="A487" s="371" t="s">
        <v>32</v>
      </c>
      <c r="B487" s="372"/>
      <c r="C487" s="372"/>
      <c r="D487" s="372"/>
      <c r="E487" s="372"/>
      <c r="F487" s="372"/>
      <c r="G487" s="373"/>
      <c r="H487" s="710"/>
      <c r="I487" s="456"/>
      <c r="J487" s="215"/>
    </row>
    <row r="488" spans="1:10" ht="12.95" customHeight="1" x14ac:dyDescent="0.2">
      <c r="A488" s="623" t="s">
        <v>611</v>
      </c>
      <c r="B488" s="278" t="s">
        <v>593</v>
      </c>
      <c r="C488" s="278"/>
      <c r="D488" s="279"/>
      <c r="E488" s="292">
        <v>5</v>
      </c>
      <c r="F488" s="57"/>
      <c r="G488" s="90"/>
      <c r="J488" s="31"/>
    </row>
    <row r="489" spans="1:10" ht="12.95" customHeight="1" x14ac:dyDescent="0.2">
      <c r="A489" s="634" t="s">
        <v>612</v>
      </c>
      <c r="B489" s="543" t="s">
        <v>324</v>
      </c>
      <c r="C489" s="471"/>
      <c r="D489" s="505"/>
      <c r="E489" s="631">
        <v>1</v>
      </c>
      <c r="F489" s="57"/>
      <c r="G489" s="90"/>
      <c r="J489" s="31"/>
    </row>
    <row r="490" spans="1:10" s="442" customFormat="1" ht="15" customHeight="1" x14ac:dyDescent="0.25">
      <c r="A490" s="338" t="s">
        <v>10</v>
      </c>
      <c r="B490" s="339"/>
      <c r="C490" s="339"/>
      <c r="D490" s="339"/>
      <c r="E490" s="339"/>
      <c r="F490" s="339"/>
      <c r="G490" s="340"/>
      <c r="H490" s="710"/>
      <c r="I490" s="456"/>
      <c r="J490" s="215"/>
    </row>
    <row r="491" spans="1:10" s="451" customFormat="1" ht="12.95" customHeight="1" x14ac:dyDescent="0.2">
      <c r="A491" s="635" t="s">
        <v>613</v>
      </c>
      <c r="B491" s="120" t="s">
        <v>216</v>
      </c>
      <c r="C491" s="120"/>
      <c r="D491" s="184"/>
      <c r="E491" s="948" t="s">
        <v>37</v>
      </c>
      <c r="F491" s="949"/>
      <c r="G491" s="950"/>
      <c r="H491" s="710"/>
      <c r="I491" s="444"/>
      <c r="J491" s="31"/>
    </row>
    <row r="492" spans="1:10" s="451" customFormat="1" ht="12.95" customHeight="1" x14ac:dyDescent="0.2">
      <c r="A492" s="625"/>
      <c r="B492" s="446">
        <v>1</v>
      </c>
      <c r="C492" s="503" t="s">
        <v>217</v>
      </c>
      <c r="D492" s="636"/>
      <c r="E492" s="292">
        <v>2</v>
      </c>
      <c r="F492" s="57"/>
      <c r="G492" s="90"/>
      <c r="H492" s="710"/>
      <c r="I492" s="444"/>
      <c r="J492" s="31"/>
    </row>
    <row r="493" spans="1:10" s="451" customFormat="1" ht="12.95" customHeight="1" x14ac:dyDescent="0.2">
      <c r="A493" s="625"/>
      <c r="B493" s="446">
        <v>2</v>
      </c>
      <c r="C493" s="503" t="s">
        <v>218</v>
      </c>
      <c r="D493" s="141"/>
      <c r="E493" s="292">
        <v>1</v>
      </c>
      <c r="F493" s="57"/>
      <c r="G493" s="90"/>
      <c r="H493" s="710"/>
      <c r="I493" s="444"/>
      <c r="J493" s="31"/>
    </row>
    <row r="494" spans="1:10" s="451" customFormat="1" ht="12.95" customHeight="1" x14ac:dyDescent="0.2">
      <c r="A494" s="626"/>
      <c r="B494" s="448">
        <v>3</v>
      </c>
      <c r="C494" s="503" t="s">
        <v>485</v>
      </c>
      <c r="D494" s="141"/>
      <c r="E494" s="289">
        <v>2</v>
      </c>
      <c r="F494" s="57"/>
      <c r="G494" s="90"/>
      <c r="H494" s="710"/>
      <c r="I494" s="444"/>
      <c r="J494" s="31"/>
    </row>
    <row r="495" spans="1:10" s="451" customFormat="1" ht="12.95" customHeight="1" x14ac:dyDescent="0.2">
      <c r="A495" s="635" t="s">
        <v>614</v>
      </c>
      <c r="B495" s="120" t="s">
        <v>325</v>
      </c>
      <c r="C495" s="120"/>
      <c r="D495" s="122"/>
      <c r="E495" s="289">
        <v>1</v>
      </c>
      <c r="F495" s="57"/>
      <c r="G495" s="90"/>
      <c r="H495" s="710"/>
      <c r="I495" s="444"/>
      <c r="J495" s="31"/>
    </row>
    <row r="496" spans="1:10" s="451" customFormat="1" ht="26.25" customHeight="1" x14ac:dyDescent="0.2">
      <c r="A496" s="637" t="s">
        <v>615</v>
      </c>
      <c r="B496" s="914" t="s">
        <v>215</v>
      </c>
      <c r="C496" s="914"/>
      <c r="D496" s="979"/>
      <c r="E496" s="289">
        <v>2</v>
      </c>
      <c r="F496" s="57"/>
      <c r="G496" s="90"/>
      <c r="H496" s="710"/>
      <c r="I496" s="444"/>
      <c r="J496" s="31"/>
    </row>
    <row r="497" spans="1:10" s="638" customFormat="1" ht="15" customHeight="1" x14ac:dyDescent="0.25">
      <c r="A497" s="964" t="s">
        <v>220</v>
      </c>
      <c r="B497" s="965"/>
      <c r="C497" s="966"/>
      <c r="D497" s="966"/>
      <c r="E497" s="966"/>
      <c r="F497" s="966"/>
      <c r="G497" s="967"/>
      <c r="H497" s="710"/>
      <c r="I497" s="456"/>
      <c r="J497" s="215"/>
    </row>
    <row r="498" spans="1:10" s="442" customFormat="1" ht="15" customHeight="1" x14ac:dyDescent="0.25">
      <c r="A498" s="341" t="s">
        <v>9</v>
      </c>
      <c r="B498" s="342"/>
      <c r="C498" s="342"/>
      <c r="D498" s="342"/>
      <c r="E498" s="342"/>
      <c r="F498" s="342"/>
      <c r="G498" s="346"/>
      <c r="H498" s="710"/>
      <c r="I498" s="456"/>
      <c r="J498" s="215"/>
    </row>
    <row r="499" spans="1:10" ht="12.95" customHeight="1" x14ac:dyDescent="0.2">
      <c r="A499" s="616">
        <v>3</v>
      </c>
      <c r="B499" s="281" t="s">
        <v>219</v>
      </c>
      <c r="C499" s="281"/>
      <c r="D499" s="139"/>
      <c r="E499" s="948" t="s">
        <v>39</v>
      </c>
      <c r="F499" s="949"/>
      <c r="G499" s="950"/>
      <c r="J499" s="31"/>
    </row>
    <row r="500" spans="1:10" s="642" customFormat="1" ht="12.95" customHeight="1" x14ac:dyDescent="0.15">
      <c r="A500" s="244"/>
      <c r="B500" s="639">
        <v>1</v>
      </c>
      <c r="C500" s="640" t="s">
        <v>764</v>
      </c>
      <c r="D500" s="245"/>
      <c r="E500" s="246" t="s">
        <v>8</v>
      </c>
      <c r="F500" s="247" t="s">
        <v>8</v>
      </c>
      <c r="G500" s="248"/>
      <c r="H500" s="719"/>
      <c r="I500" s="641"/>
      <c r="J500" s="249"/>
    </row>
    <row r="501" spans="1:10" s="642" customFormat="1" ht="12.95" customHeight="1" x14ac:dyDescent="0.15">
      <c r="A501" s="250"/>
      <c r="B501" s="643">
        <v>2</v>
      </c>
      <c r="C501" s="962" t="s">
        <v>774</v>
      </c>
      <c r="D501" s="963"/>
      <c r="E501" s="251" t="s">
        <v>8</v>
      </c>
      <c r="F501" s="252" t="s">
        <v>8</v>
      </c>
      <c r="G501" s="248"/>
      <c r="H501" s="719"/>
      <c r="I501" s="641"/>
      <c r="J501" s="249"/>
    </row>
    <row r="502" spans="1:10" s="487" customFormat="1" ht="15" customHeight="1" x14ac:dyDescent="0.25">
      <c r="A502" s="371" t="s">
        <v>154</v>
      </c>
      <c r="B502" s="372"/>
      <c r="C502" s="372"/>
      <c r="D502" s="372"/>
      <c r="E502" s="372"/>
      <c r="F502" s="372"/>
      <c r="G502" s="373"/>
      <c r="H502" s="716"/>
      <c r="I502" s="456"/>
      <c r="J502" s="217"/>
    </row>
    <row r="503" spans="1:10" s="467" customFormat="1" ht="12.95" customHeight="1" x14ac:dyDescent="0.2">
      <c r="A503" s="630">
        <f>A499+0.1</f>
        <v>3.1</v>
      </c>
      <c r="B503" s="120" t="s">
        <v>219</v>
      </c>
      <c r="C503" s="243"/>
      <c r="D503" s="137"/>
      <c r="E503" s="971" t="s">
        <v>39</v>
      </c>
      <c r="F503" s="972"/>
      <c r="G503" s="973"/>
      <c r="H503" s="716"/>
      <c r="I503" s="444"/>
      <c r="J503" s="37"/>
    </row>
    <row r="504" spans="1:10" s="467" customFormat="1" ht="12.95" customHeight="1" x14ac:dyDescent="0.2">
      <c r="A504" s="644"/>
      <c r="B504" s="448">
        <v>1</v>
      </c>
      <c r="C504" s="468" t="s">
        <v>762</v>
      </c>
      <c r="D504" s="139"/>
      <c r="E504" s="283">
        <v>5</v>
      </c>
      <c r="F504" s="57"/>
      <c r="G504" s="90"/>
      <c r="H504" s="716"/>
      <c r="I504" s="444"/>
      <c r="J504" s="37"/>
    </row>
    <row r="505" spans="1:10" s="467" customFormat="1" ht="12.95" customHeight="1" x14ac:dyDescent="0.2">
      <c r="A505" s="645"/>
      <c r="B505" s="486">
        <v>2</v>
      </c>
      <c r="C505" s="646" t="s">
        <v>763</v>
      </c>
      <c r="D505" s="140"/>
      <c r="E505" s="68">
        <v>4</v>
      </c>
      <c r="F505" s="57"/>
      <c r="G505" s="90"/>
      <c r="H505" s="716"/>
      <c r="I505" s="444"/>
      <c r="J505" s="37"/>
    </row>
    <row r="506" spans="1:10" s="487" customFormat="1" ht="15" customHeight="1" x14ac:dyDescent="0.25">
      <c r="A506" s="297" t="s">
        <v>178</v>
      </c>
      <c r="B506" s="298"/>
      <c r="C506" s="298"/>
      <c r="D506" s="298"/>
      <c r="E506" s="298"/>
      <c r="F506" s="298"/>
      <c r="G506" s="299"/>
      <c r="H506" s="716"/>
      <c r="I506" s="456"/>
      <c r="J506" s="217"/>
    </row>
    <row r="507" spans="1:10" s="487" customFormat="1" ht="15" customHeight="1" x14ac:dyDescent="0.25">
      <c r="A507" s="341" t="s">
        <v>9</v>
      </c>
      <c r="B507" s="342"/>
      <c r="C507" s="342"/>
      <c r="D507" s="342"/>
      <c r="E507" s="342"/>
      <c r="F507" s="342"/>
      <c r="G507" s="346"/>
      <c r="H507" s="716"/>
      <c r="I507" s="456"/>
      <c r="J507" s="217"/>
    </row>
    <row r="508" spans="1:10" s="467" customFormat="1" ht="12.95" customHeight="1" x14ac:dyDescent="0.2">
      <c r="A508" s="185">
        <v>4</v>
      </c>
      <c r="B508" s="120" t="s">
        <v>326</v>
      </c>
      <c r="C508" s="120"/>
      <c r="D508" s="140"/>
      <c r="E508" s="79" t="s">
        <v>8</v>
      </c>
      <c r="F508" s="283" t="s">
        <v>8</v>
      </c>
      <c r="G508" s="90"/>
      <c r="H508" s="716"/>
      <c r="I508" s="444"/>
      <c r="J508" s="37"/>
    </row>
    <row r="509" spans="1:10" s="467" customFormat="1" ht="12.95" customHeight="1" x14ac:dyDescent="0.2">
      <c r="A509" s="185">
        <f>A508+0.1</f>
        <v>4.0999999999999996</v>
      </c>
      <c r="B509" s="276" t="s">
        <v>691</v>
      </c>
      <c r="C509" s="120"/>
      <c r="D509" s="140"/>
      <c r="E509" s="647" t="s">
        <v>8</v>
      </c>
      <c r="F509" s="283" t="s">
        <v>8</v>
      </c>
      <c r="G509" s="90"/>
      <c r="H509" s="716"/>
      <c r="I509" s="444"/>
      <c r="J509" s="37"/>
    </row>
    <row r="510" spans="1:10" s="467" customFormat="1" ht="12.95" customHeight="1" x14ac:dyDescent="0.2">
      <c r="A510" s="188" t="s">
        <v>567</v>
      </c>
      <c r="B510" s="260" t="s">
        <v>710</v>
      </c>
      <c r="C510" s="120"/>
      <c r="D510" s="139"/>
      <c r="E510" s="647" t="s">
        <v>8</v>
      </c>
      <c r="F510" s="283" t="s">
        <v>8</v>
      </c>
      <c r="G510" s="98"/>
      <c r="H510" s="716"/>
      <c r="I510" s="444"/>
      <c r="J510" s="37"/>
    </row>
    <row r="511" spans="1:10" s="467" customFormat="1" ht="12.95" customHeight="1" x14ac:dyDescent="0.2">
      <c r="A511" s="186" t="s">
        <v>570</v>
      </c>
      <c r="B511" s="120" t="s">
        <v>627</v>
      </c>
      <c r="C511" s="120"/>
      <c r="D511" s="187"/>
      <c r="E511" s="948" t="s">
        <v>39</v>
      </c>
      <c r="F511" s="949"/>
      <c r="G511" s="950"/>
      <c r="H511" s="710"/>
      <c r="I511" s="444"/>
      <c r="J511" s="37"/>
    </row>
    <row r="512" spans="1:10" s="467" customFormat="1" ht="12.95" customHeight="1" x14ac:dyDescent="0.2">
      <c r="A512" s="188"/>
      <c r="B512" s="448">
        <v>1</v>
      </c>
      <c r="C512" s="468" t="s">
        <v>373</v>
      </c>
      <c r="D512" s="139"/>
      <c r="E512" s="78" t="s">
        <v>8</v>
      </c>
      <c r="F512" s="283" t="s">
        <v>8</v>
      </c>
      <c r="G512" s="90"/>
      <c r="H512" s="716"/>
      <c r="I512" s="444"/>
      <c r="J512" s="37"/>
    </row>
    <row r="513" spans="1:10" ht="12.95" customHeight="1" x14ac:dyDescent="0.2">
      <c r="A513" s="188"/>
      <c r="B513" s="448">
        <v>2</v>
      </c>
      <c r="C513" s="969" t="s">
        <v>566</v>
      </c>
      <c r="D513" s="970"/>
      <c r="E513" s="80" t="s">
        <v>8</v>
      </c>
      <c r="F513" s="283" t="s">
        <v>8</v>
      </c>
      <c r="G513" s="90"/>
      <c r="J513" s="31"/>
    </row>
    <row r="514" spans="1:10" ht="12.95" customHeight="1" x14ac:dyDescent="0.2">
      <c r="A514" s="188"/>
      <c r="B514" s="448">
        <v>3</v>
      </c>
      <c r="C514" s="468" t="s">
        <v>372</v>
      </c>
      <c r="D514" s="139"/>
      <c r="E514" s="80" t="s">
        <v>8</v>
      </c>
      <c r="F514" s="283" t="s">
        <v>8</v>
      </c>
      <c r="G514" s="90"/>
      <c r="J514" s="31"/>
    </row>
    <row r="515" spans="1:10" ht="12.95" customHeight="1" x14ac:dyDescent="0.2">
      <c r="A515" s="188"/>
      <c r="B515" s="448">
        <v>4</v>
      </c>
      <c r="C515" s="468" t="s">
        <v>371</v>
      </c>
      <c r="D515" s="139"/>
      <c r="E515" s="78" t="s">
        <v>8</v>
      </c>
      <c r="F515" s="283" t="s">
        <v>8</v>
      </c>
      <c r="G515" s="90"/>
      <c r="J515" s="31"/>
    </row>
    <row r="516" spans="1:10" ht="12.95" customHeight="1" x14ac:dyDescent="0.2">
      <c r="A516" s="188"/>
      <c r="B516" s="448">
        <v>5</v>
      </c>
      <c r="C516" s="468" t="s">
        <v>747</v>
      </c>
      <c r="D516" s="139"/>
      <c r="E516" s="78" t="s">
        <v>8</v>
      </c>
      <c r="F516" s="78" t="s">
        <v>8</v>
      </c>
      <c r="G516" s="90"/>
      <c r="J516" s="31"/>
    </row>
    <row r="517" spans="1:10" ht="12.95" customHeight="1" x14ac:dyDescent="0.2">
      <c r="A517" s="185"/>
      <c r="B517" s="486">
        <v>6</v>
      </c>
      <c r="C517" s="646" t="s">
        <v>475</v>
      </c>
      <c r="D517" s="189"/>
      <c r="E517" s="78" t="s">
        <v>8</v>
      </c>
      <c r="F517" s="78" t="s">
        <v>8</v>
      </c>
      <c r="G517" s="90"/>
      <c r="J517" s="31"/>
    </row>
    <row r="518" spans="1:10" ht="12.95" customHeight="1" x14ac:dyDescent="0.2">
      <c r="A518" s="186" t="s">
        <v>571</v>
      </c>
      <c r="B518" s="276" t="s">
        <v>428</v>
      </c>
      <c r="C518" s="134"/>
      <c r="D518" s="277"/>
      <c r="E518" s="79" t="s">
        <v>8</v>
      </c>
      <c r="F518" s="283" t="s">
        <v>8</v>
      </c>
      <c r="G518" s="90"/>
      <c r="J518" s="31"/>
    </row>
    <row r="519" spans="1:10" ht="12.95" customHeight="1" x14ac:dyDescent="0.2">
      <c r="A519" s="186" t="s">
        <v>572</v>
      </c>
      <c r="B519" s="278" t="s">
        <v>327</v>
      </c>
      <c r="C519" s="278"/>
      <c r="D519" s="136"/>
      <c r="E519" s="78" t="s">
        <v>8</v>
      </c>
      <c r="F519" s="283" t="s">
        <v>8</v>
      </c>
      <c r="G519" s="90"/>
      <c r="J519" s="31"/>
    </row>
    <row r="520" spans="1:10" ht="12.95" customHeight="1" x14ac:dyDescent="0.2">
      <c r="A520" s="186" t="s">
        <v>573</v>
      </c>
      <c r="B520" s="120" t="s">
        <v>328</v>
      </c>
      <c r="C520" s="278"/>
      <c r="D520" s="136"/>
      <c r="E520" s="78" t="s">
        <v>8</v>
      </c>
      <c r="F520" s="283" t="s">
        <v>8</v>
      </c>
      <c r="G520" s="90"/>
      <c r="J520" s="31"/>
    </row>
    <row r="521" spans="1:10" ht="12.95" customHeight="1" x14ac:dyDescent="0.2">
      <c r="A521" s="186" t="s">
        <v>574</v>
      </c>
      <c r="B521" s="554" t="s">
        <v>476</v>
      </c>
      <c r="C521" s="156"/>
      <c r="D521" s="156"/>
      <c r="E521" s="78" t="s">
        <v>8</v>
      </c>
      <c r="F521" s="78" t="s">
        <v>8</v>
      </c>
      <c r="G521" s="90"/>
      <c r="J521" s="31"/>
    </row>
    <row r="522" spans="1:10" s="442" customFormat="1" ht="15" customHeight="1" x14ac:dyDescent="0.25">
      <c r="A522" s="367" t="s">
        <v>154</v>
      </c>
      <c r="B522" s="372"/>
      <c r="C522" s="372"/>
      <c r="D522" s="372"/>
      <c r="E522" s="372"/>
      <c r="F522" s="372"/>
      <c r="G522" s="373"/>
      <c r="H522" s="710"/>
      <c r="I522" s="456"/>
      <c r="J522" s="215"/>
    </row>
    <row r="523" spans="1:10" ht="12.95" customHeight="1" x14ac:dyDescent="0.2">
      <c r="A523" s="226" t="s">
        <v>575</v>
      </c>
      <c r="B523" s="526" t="s">
        <v>711</v>
      </c>
      <c r="C523" s="505"/>
      <c r="D523" s="471"/>
      <c r="E523" s="292">
        <v>1</v>
      </c>
      <c r="F523" s="57"/>
      <c r="G523" s="90"/>
      <c r="J523" s="31"/>
    </row>
    <row r="524" spans="1:10" ht="12.95" customHeight="1" x14ac:dyDescent="0.2">
      <c r="A524" s="225" t="s">
        <v>576</v>
      </c>
      <c r="B524" s="526" t="s">
        <v>329</v>
      </c>
      <c r="C524" s="471"/>
      <c r="D524" s="471"/>
      <c r="E524" s="292">
        <v>2</v>
      </c>
      <c r="F524" s="57"/>
      <c r="G524" s="90"/>
      <c r="J524" s="31"/>
    </row>
    <row r="525" spans="1:10" ht="12.95" customHeight="1" x14ac:dyDescent="0.2">
      <c r="A525" s="648">
        <v>4.0999999999999996</v>
      </c>
      <c r="B525" s="115" t="s">
        <v>808</v>
      </c>
      <c r="C525" s="163"/>
      <c r="D525" s="110"/>
      <c r="E525" s="291">
        <v>3</v>
      </c>
      <c r="F525" s="57"/>
      <c r="G525" s="90"/>
      <c r="J525" s="31"/>
    </row>
    <row r="526" spans="1:10" ht="12.95" customHeight="1" x14ac:dyDescent="0.2">
      <c r="A526" s="649">
        <f>A525+0.01</f>
        <v>4.1099999999999994</v>
      </c>
      <c r="B526" s="526" t="s">
        <v>222</v>
      </c>
      <c r="C526" s="527"/>
      <c r="D526" s="268"/>
      <c r="E526" s="292">
        <v>2</v>
      </c>
      <c r="F526" s="57"/>
      <c r="G526" s="90"/>
      <c r="J526" s="31"/>
    </row>
    <row r="527" spans="1:10" ht="26.25" customHeight="1" x14ac:dyDescent="0.2">
      <c r="A527" s="650">
        <f>A526+0.01</f>
        <v>4.1199999999999992</v>
      </c>
      <c r="B527" s="935" t="s">
        <v>225</v>
      </c>
      <c r="C527" s="935"/>
      <c r="D527" s="935"/>
      <c r="E527" s="292">
        <v>1</v>
      </c>
      <c r="F527" s="57"/>
      <c r="G527" s="90"/>
      <c r="J527" s="31"/>
    </row>
    <row r="528" spans="1:10" s="467" customFormat="1" ht="12.95" customHeight="1" x14ac:dyDescent="0.2">
      <c r="A528" s="622">
        <f>A527+0.01</f>
        <v>4.129999999999999</v>
      </c>
      <c r="B528" s="977" t="s">
        <v>577</v>
      </c>
      <c r="C528" s="977"/>
      <c r="D528" s="978"/>
      <c r="E528" s="289">
        <v>1</v>
      </c>
      <c r="F528" s="57"/>
      <c r="G528" s="90"/>
      <c r="H528" s="716"/>
      <c r="I528" s="444"/>
      <c r="J528" s="37"/>
    </row>
    <row r="529" spans="1:10" s="442" customFormat="1" ht="15" customHeight="1" x14ac:dyDescent="0.25">
      <c r="A529" s="371" t="s">
        <v>186</v>
      </c>
      <c r="B529" s="372"/>
      <c r="C529" s="372"/>
      <c r="D529" s="372"/>
      <c r="E529" s="372"/>
      <c r="F529" s="372"/>
      <c r="G529" s="373"/>
      <c r="H529" s="710"/>
      <c r="I529" s="456"/>
      <c r="J529" s="215"/>
    </row>
    <row r="530" spans="1:10" ht="12.95" customHeight="1" x14ac:dyDescent="0.2">
      <c r="A530" s="622">
        <f>A528+0.01</f>
        <v>4.1399999999999988</v>
      </c>
      <c r="B530" s="519" t="s">
        <v>84</v>
      </c>
      <c r="C530" s="556"/>
      <c r="D530" s="468"/>
      <c r="E530" s="854" t="s">
        <v>37</v>
      </c>
      <c r="F530" s="855"/>
      <c r="G530" s="856"/>
      <c r="J530" s="31"/>
    </row>
    <row r="531" spans="1:10" ht="12.95" customHeight="1" x14ac:dyDescent="0.2">
      <c r="A531" s="651"/>
      <c r="B531" s="448">
        <v>1</v>
      </c>
      <c r="C531" s="503" t="s">
        <v>367</v>
      </c>
      <c r="D531" s="156"/>
      <c r="E531" s="292">
        <v>1</v>
      </c>
      <c r="F531" s="57"/>
      <c r="G531" s="90"/>
      <c r="J531" s="31"/>
    </row>
    <row r="532" spans="1:10" ht="12.95" customHeight="1" x14ac:dyDescent="0.2">
      <c r="A532" s="652"/>
      <c r="B532" s="448">
        <v>2</v>
      </c>
      <c r="C532" s="162" t="s">
        <v>662</v>
      </c>
      <c r="D532" s="163"/>
      <c r="E532" s="292">
        <v>1</v>
      </c>
      <c r="F532" s="57"/>
      <c r="G532" s="90"/>
      <c r="J532" s="31"/>
    </row>
    <row r="533" spans="1:10" ht="12.95" customHeight="1" x14ac:dyDescent="0.2">
      <c r="A533" s="623">
        <f>A530+0.01</f>
        <v>4.1499999999999986</v>
      </c>
      <c r="B533" s="260" t="s">
        <v>74</v>
      </c>
      <c r="C533" s="482"/>
      <c r="D533" s="483"/>
      <c r="E533" s="289">
        <v>1</v>
      </c>
      <c r="F533" s="57"/>
      <c r="G533" s="90"/>
      <c r="J533" s="31"/>
    </row>
    <row r="534" spans="1:10" ht="12.95" customHeight="1" thickBot="1" x14ac:dyDescent="0.25">
      <c r="A534" s="653">
        <f>A533+0.01</f>
        <v>4.1599999999999984</v>
      </c>
      <c r="B534" s="654" t="s">
        <v>330</v>
      </c>
      <c r="C534" s="655"/>
      <c r="D534" s="656"/>
      <c r="E534" s="77">
        <v>1</v>
      </c>
      <c r="F534" s="91"/>
      <c r="G534" s="92"/>
      <c r="J534" s="31"/>
    </row>
    <row r="535" spans="1:10" s="442" customFormat="1" ht="12.95" customHeight="1" x14ac:dyDescent="0.25">
      <c r="A535" s="331" t="s">
        <v>10</v>
      </c>
      <c r="B535" s="332"/>
      <c r="C535" s="332"/>
      <c r="D535" s="332"/>
      <c r="E535" s="332"/>
      <c r="F535" s="332"/>
      <c r="G535" s="333"/>
      <c r="H535" s="710"/>
      <c r="I535" s="456"/>
      <c r="J535" s="215"/>
    </row>
    <row r="536" spans="1:10" x14ac:dyDescent="0.2">
      <c r="A536" s="634">
        <f>A534+0.01</f>
        <v>4.1699999999999982</v>
      </c>
      <c r="B536" s="526" t="s">
        <v>331</v>
      </c>
      <c r="C536" s="657"/>
      <c r="D536" s="527"/>
      <c r="E536" s="262">
        <v>2</v>
      </c>
      <c r="F536" s="57"/>
      <c r="G536" s="90"/>
      <c r="J536" s="31"/>
    </row>
    <row r="537" spans="1:10" x14ac:dyDescent="0.2">
      <c r="A537" s="634">
        <f>A536+0.01</f>
        <v>4.1799999999999979</v>
      </c>
      <c r="B537" s="276" t="s">
        <v>477</v>
      </c>
      <c r="C537" s="505"/>
      <c r="D537" s="471"/>
      <c r="E537" s="292">
        <v>3</v>
      </c>
      <c r="F537" s="57"/>
      <c r="G537" s="90"/>
      <c r="J537" s="31"/>
    </row>
    <row r="538" spans="1:10" x14ac:dyDescent="0.2">
      <c r="A538" s="634">
        <f>A537+0.01</f>
        <v>4.1899999999999977</v>
      </c>
      <c r="B538" s="115" t="s">
        <v>332</v>
      </c>
      <c r="C538" s="553"/>
      <c r="D538" s="472"/>
      <c r="E538" s="291">
        <v>1</v>
      </c>
      <c r="F538" s="57"/>
      <c r="G538" s="90"/>
      <c r="J538" s="31"/>
    </row>
    <row r="539" spans="1:10" s="442" customFormat="1" ht="15" customHeight="1" x14ac:dyDescent="0.25">
      <c r="A539" s="297" t="s">
        <v>181</v>
      </c>
      <c r="B539" s="298"/>
      <c r="C539" s="298"/>
      <c r="D539" s="298"/>
      <c r="E539" s="298"/>
      <c r="F539" s="298"/>
      <c r="G539" s="299"/>
      <c r="H539" s="710"/>
      <c r="I539" s="456"/>
      <c r="J539" s="215"/>
    </row>
    <row r="540" spans="1:10" s="442" customFormat="1" ht="15" customHeight="1" x14ac:dyDescent="0.25">
      <c r="A540" s="341" t="s">
        <v>9</v>
      </c>
      <c r="B540" s="342"/>
      <c r="C540" s="342"/>
      <c r="D540" s="342"/>
      <c r="E540" s="342"/>
      <c r="F540" s="342"/>
      <c r="G540" s="346"/>
      <c r="H540" s="710"/>
      <c r="I540" s="456"/>
      <c r="J540" s="215"/>
    </row>
    <row r="541" spans="1:10" ht="12.95" customHeight="1" x14ac:dyDescent="0.2">
      <c r="A541" s="629">
        <v>5</v>
      </c>
      <c r="B541" s="276" t="s">
        <v>227</v>
      </c>
      <c r="C541" s="268"/>
      <c r="D541" s="268"/>
      <c r="E541" s="78" t="s">
        <v>8</v>
      </c>
      <c r="F541" s="283" t="s">
        <v>8</v>
      </c>
      <c r="G541" s="90"/>
      <c r="J541" s="31"/>
    </row>
    <row r="542" spans="1:10" ht="100.5" customHeight="1" x14ac:dyDescent="0.2">
      <c r="A542" s="614">
        <f>A541+0.1</f>
        <v>5.0999999999999996</v>
      </c>
      <c r="B542" s="34" t="s">
        <v>744</v>
      </c>
      <c r="C542" s="163"/>
      <c r="D542" s="163"/>
      <c r="E542" s="78" t="s">
        <v>8</v>
      </c>
      <c r="F542" s="283" t="s">
        <v>8</v>
      </c>
      <c r="G542" s="90"/>
      <c r="J542" s="31"/>
    </row>
    <row r="543" spans="1:10" s="442" customFormat="1" ht="15" customHeight="1" x14ac:dyDescent="0.25">
      <c r="A543" s="371" t="s">
        <v>154</v>
      </c>
      <c r="B543" s="372"/>
      <c r="C543" s="372"/>
      <c r="D543" s="372"/>
      <c r="E543" s="372"/>
      <c r="F543" s="372"/>
      <c r="G543" s="373"/>
      <c r="H543" s="710"/>
      <c r="I543" s="456"/>
      <c r="J543" s="215"/>
    </row>
    <row r="544" spans="1:10" ht="12.95" customHeight="1" x14ac:dyDescent="0.2">
      <c r="A544" s="630">
        <f>A542+0.1</f>
        <v>5.1999999999999993</v>
      </c>
      <c r="B544" s="120" t="s">
        <v>778</v>
      </c>
      <c r="C544" s="483"/>
      <c r="D544" s="483"/>
      <c r="E544" s="851"/>
      <c r="F544" s="852"/>
      <c r="G544" s="853"/>
      <c r="J544" s="31"/>
    </row>
    <row r="545" spans="1:10" ht="54.95" customHeight="1" x14ac:dyDescent="0.2">
      <c r="A545" s="612"/>
      <c r="B545" s="658"/>
      <c r="C545" s="281"/>
      <c r="D545" s="281"/>
      <c r="E545" s="292">
        <v>2</v>
      </c>
      <c r="F545" s="265"/>
      <c r="G545" s="266"/>
      <c r="J545" s="31"/>
    </row>
    <row r="546" spans="1:10" ht="12.95" customHeight="1" x14ac:dyDescent="0.2">
      <c r="A546" s="612" t="s">
        <v>745</v>
      </c>
      <c r="B546" s="579" t="s">
        <v>746</v>
      </c>
      <c r="C546" s="281"/>
      <c r="D546" s="281"/>
      <c r="E546" s="290">
        <v>4</v>
      </c>
      <c r="F546" s="265"/>
      <c r="G546" s="266"/>
      <c r="J546" s="31"/>
    </row>
    <row r="547" spans="1:10" s="442" customFormat="1" ht="15" customHeight="1" x14ac:dyDescent="0.25">
      <c r="A547" s="338" t="s">
        <v>10</v>
      </c>
      <c r="B547" s="339"/>
      <c r="C547" s="339"/>
      <c r="D547" s="339"/>
      <c r="E547" s="339"/>
      <c r="F547" s="339"/>
      <c r="G547" s="340"/>
      <c r="H547" s="710"/>
      <c r="I547" s="456"/>
      <c r="J547" s="215"/>
    </row>
    <row r="548" spans="1:10" ht="12.95" customHeight="1" x14ac:dyDescent="0.2">
      <c r="A548" s="630">
        <f>A544+0.1</f>
        <v>5.2999999999999989</v>
      </c>
      <c r="B548" s="659" t="s">
        <v>228</v>
      </c>
      <c r="C548" s="120"/>
      <c r="D548" s="120"/>
      <c r="E548" s="857" t="s">
        <v>33</v>
      </c>
      <c r="F548" s="858"/>
      <c r="G548" s="859"/>
      <c r="J548" s="31"/>
    </row>
    <row r="549" spans="1:10" ht="12.95" customHeight="1" x14ac:dyDescent="0.2">
      <c r="A549" s="190"/>
      <c r="B549" s="448" t="s">
        <v>14</v>
      </c>
      <c r="C549" s="503" t="s">
        <v>478</v>
      </c>
      <c r="E549" s="283">
        <v>4</v>
      </c>
      <c r="F549" s="849"/>
      <c r="G549" s="874"/>
      <c r="J549" s="31"/>
    </row>
    <row r="550" spans="1:10" ht="12.95" customHeight="1" x14ac:dyDescent="0.2">
      <c r="A550" s="190"/>
      <c r="B550" s="448" t="s">
        <v>15</v>
      </c>
      <c r="C550" s="503" t="s">
        <v>229</v>
      </c>
      <c r="E550" s="283">
        <v>3</v>
      </c>
      <c r="F550" s="863"/>
      <c r="G550" s="919"/>
      <c r="J550" s="31"/>
    </row>
    <row r="551" spans="1:10" ht="12.95" customHeight="1" x14ac:dyDescent="0.2">
      <c r="A551" s="190"/>
      <c r="B551" s="448" t="s">
        <v>16</v>
      </c>
      <c r="C551" s="281" t="s">
        <v>230</v>
      </c>
      <c r="D551" s="281"/>
      <c r="E551" s="68">
        <v>2</v>
      </c>
      <c r="F551" s="850"/>
      <c r="G551" s="879"/>
      <c r="J551" s="31"/>
    </row>
    <row r="552" spans="1:10" ht="12.95" customHeight="1" x14ac:dyDescent="0.2">
      <c r="A552" s="629">
        <f>A548+0.1</f>
        <v>5.3999999999999986</v>
      </c>
      <c r="B552" s="660" t="s">
        <v>231</v>
      </c>
      <c r="C552" s="278"/>
      <c r="D552" s="278"/>
      <c r="E552" s="283">
        <v>2</v>
      </c>
      <c r="F552" s="57"/>
      <c r="G552" s="90"/>
      <c r="J552" s="31"/>
    </row>
    <row r="553" spans="1:10" s="442" customFormat="1" ht="15" customHeight="1" x14ac:dyDescent="0.25">
      <c r="A553" s="297" t="s">
        <v>232</v>
      </c>
      <c r="B553" s="298"/>
      <c r="C553" s="298"/>
      <c r="D553" s="298"/>
      <c r="E553" s="298"/>
      <c r="F553" s="298"/>
      <c r="G553" s="299"/>
      <c r="H553" s="710"/>
      <c r="I553" s="456"/>
      <c r="J553" s="215"/>
    </row>
    <row r="554" spans="1:10" s="442" customFormat="1" ht="15" customHeight="1" x14ac:dyDescent="0.25">
      <c r="A554" s="341" t="s">
        <v>9</v>
      </c>
      <c r="B554" s="342"/>
      <c r="C554" s="342"/>
      <c r="D554" s="342"/>
      <c r="E554" s="342"/>
      <c r="F554" s="342"/>
      <c r="G554" s="346"/>
      <c r="H554" s="710"/>
      <c r="I554" s="456"/>
      <c r="J554" s="215"/>
    </row>
    <row r="555" spans="1:10" s="467" customFormat="1" ht="12.95" customHeight="1" x14ac:dyDescent="0.2">
      <c r="A555" s="632">
        <v>6</v>
      </c>
      <c r="B555" s="526" t="s">
        <v>712</v>
      </c>
      <c r="C555" s="123"/>
      <c r="D555" s="123"/>
      <c r="E555" s="78" t="s">
        <v>8</v>
      </c>
      <c r="F555" s="283" t="s">
        <v>8</v>
      </c>
      <c r="G555" s="90"/>
      <c r="H555" s="716"/>
      <c r="I555" s="444"/>
      <c r="J555" s="37"/>
    </row>
    <row r="556" spans="1:10" ht="12.95" customHeight="1" x14ac:dyDescent="0.2">
      <c r="A556" s="632">
        <f>A555+0.1</f>
        <v>6.1</v>
      </c>
      <c r="B556" s="276" t="s">
        <v>233</v>
      </c>
      <c r="C556" s="271"/>
      <c r="D556" s="271"/>
      <c r="E556" s="78" t="s">
        <v>8</v>
      </c>
      <c r="F556" s="283" t="s">
        <v>8</v>
      </c>
      <c r="G556" s="90"/>
      <c r="J556" s="31"/>
    </row>
    <row r="557" spans="1:10" ht="12.95" customHeight="1" x14ac:dyDescent="0.2">
      <c r="A557" s="616">
        <f>A556+0.1</f>
        <v>6.1999999999999993</v>
      </c>
      <c r="B557" s="110" t="s">
        <v>234</v>
      </c>
      <c r="C557" s="270"/>
      <c r="D557" s="270"/>
      <c r="E557" s="80" t="s">
        <v>8</v>
      </c>
      <c r="F557" s="68" t="s">
        <v>8</v>
      </c>
      <c r="G557" s="90"/>
      <c r="J557" s="31"/>
    </row>
    <row r="558" spans="1:10" s="442" customFormat="1" ht="15" customHeight="1" x14ac:dyDescent="0.25">
      <c r="A558" s="338" t="s">
        <v>10</v>
      </c>
      <c r="B558" s="339"/>
      <c r="C558" s="339"/>
      <c r="D558" s="339"/>
      <c r="E558" s="339"/>
      <c r="F558" s="339"/>
      <c r="G558" s="340"/>
      <c r="H558" s="710"/>
      <c r="I558" s="456"/>
      <c r="J558" s="215"/>
    </row>
    <row r="559" spans="1:10" ht="12.95" customHeight="1" x14ac:dyDescent="0.2">
      <c r="A559" s="630" t="s">
        <v>827</v>
      </c>
      <c r="B559" s="659" t="s">
        <v>505</v>
      </c>
      <c r="C559" s="659"/>
      <c r="D559" s="659"/>
      <c r="E559" s="857" t="s">
        <v>37</v>
      </c>
      <c r="F559" s="858"/>
      <c r="G559" s="859"/>
      <c r="J559" s="31"/>
    </row>
    <row r="560" spans="1:10" ht="12.95" customHeight="1" x14ac:dyDescent="0.2">
      <c r="A560" s="612"/>
      <c r="B560" s="448">
        <v>1</v>
      </c>
      <c r="C560" s="579" t="s">
        <v>85</v>
      </c>
      <c r="D560" s="579"/>
      <c r="E560" s="283">
        <v>2</v>
      </c>
      <c r="F560" s="57"/>
      <c r="G560" s="90"/>
      <c r="J560" s="31"/>
    </row>
    <row r="561" spans="1:10" ht="12.95" customHeight="1" x14ac:dyDescent="0.2">
      <c r="A561" s="612"/>
      <c r="B561" s="448">
        <v>2</v>
      </c>
      <c r="C561" s="579" t="s">
        <v>334</v>
      </c>
      <c r="D561" s="579"/>
      <c r="E561" s="283">
        <v>2</v>
      </c>
      <c r="F561" s="57"/>
      <c r="G561" s="90"/>
      <c r="J561" s="31"/>
    </row>
    <row r="562" spans="1:10" ht="12.95" customHeight="1" x14ac:dyDescent="0.2">
      <c r="A562" s="619" t="s">
        <v>182</v>
      </c>
      <c r="B562" s="260" t="s">
        <v>188</v>
      </c>
      <c r="C562" s="260"/>
      <c r="D562" s="659"/>
      <c r="E562" s="857" t="s">
        <v>33</v>
      </c>
      <c r="F562" s="858"/>
      <c r="G562" s="859"/>
      <c r="J562" s="31"/>
    </row>
    <row r="563" spans="1:10" ht="12.95" customHeight="1" x14ac:dyDescent="0.2">
      <c r="A563" s="612"/>
      <c r="B563" s="661" t="s">
        <v>14</v>
      </c>
      <c r="C563" s="958" t="s">
        <v>235</v>
      </c>
      <c r="D563" s="959"/>
      <c r="E563" s="283">
        <v>2</v>
      </c>
      <c r="F563" s="849"/>
      <c r="G563" s="874"/>
      <c r="J563" s="31"/>
    </row>
    <row r="564" spans="1:10" ht="12.95" customHeight="1" x14ac:dyDescent="0.2">
      <c r="A564" s="612"/>
      <c r="B564" s="658" t="s">
        <v>15</v>
      </c>
      <c r="C564" s="958" t="s">
        <v>189</v>
      </c>
      <c r="D564" s="959"/>
      <c r="E564" s="283">
        <v>1</v>
      </c>
      <c r="F564" s="863"/>
      <c r="G564" s="919"/>
      <c r="J564" s="31"/>
    </row>
    <row r="565" spans="1:10" ht="12.95" customHeight="1" x14ac:dyDescent="0.2">
      <c r="A565" s="612"/>
      <c r="B565" s="658" t="s">
        <v>16</v>
      </c>
      <c r="C565" s="579" t="s">
        <v>702</v>
      </c>
      <c r="D565" s="579"/>
      <c r="E565" s="283">
        <v>1</v>
      </c>
      <c r="F565" s="850"/>
      <c r="G565" s="879"/>
      <c r="J565" s="31"/>
    </row>
    <row r="566" spans="1:10" ht="15" customHeight="1" x14ac:dyDescent="0.2">
      <c r="A566" s="297" t="s">
        <v>183</v>
      </c>
      <c r="B566" s="298"/>
      <c r="C566" s="298"/>
      <c r="D566" s="298"/>
      <c r="E566" s="298"/>
      <c r="F566" s="298"/>
      <c r="G566" s="299"/>
      <c r="J566" s="31"/>
    </row>
    <row r="567" spans="1:10" ht="15" customHeight="1" x14ac:dyDescent="0.2">
      <c r="A567" s="371" t="s">
        <v>154</v>
      </c>
      <c r="B567" s="372"/>
      <c r="C567" s="372"/>
      <c r="D567" s="372"/>
      <c r="E567" s="372"/>
      <c r="F567" s="372"/>
      <c r="G567" s="373"/>
      <c r="J567" s="31"/>
    </row>
    <row r="568" spans="1:10" ht="25.5" customHeight="1" x14ac:dyDescent="0.2">
      <c r="A568" s="662">
        <v>7</v>
      </c>
      <c r="B568" s="935" t="s">
        <v>513</v>
      </c>
      <c r="C568" s="935"/>
      <c r="D568" s="935"/>
      <c r="E568" s="291">
        <v>2</v>
      </c>
      <c r="F568" s="57"/>
      <c r="G568" s="90"/>
      <c r="J568" s="31"/>
    </row>
    <row r="569" spans="1:10" ht="12.95" customHeight="1" x14ac:dyDescent="0.2">
      <c r="A569" s="630">
        <v>7.1</v>
      </c>
      <c r="B569" s="276" t="s">
        <v>338</v>
      </c>
      <c r="C569" s="260"/>
      <c r="D569" s="264"/>
      <c r="E569" s="81">
        <v>1</v>
      </c>
      <c r="F569" s="57"/>
      <c r="G569" s="90"/>
      <c r="J569" s="31"/>
    </row>
    <row r="570" spans="1:10" s="442" customFormat="1" ht="15" customHeight="1" x14ac:dyDescent="0.25">
      <c r="A570" s="338" t="s">
        <v>10</v>
      </c>
      <c r="B570" s="339"/>
      <c r="C570" s="339"/>
      <c r="D570" s="339"/>
      <c r="E570" s="339"/>
      <c r="F570" s="339"/>
      <c r="G570" s="340"/>
      <c r="H570" s="710"/>
      <c r="I570" s="456"/>
      <c r="J570" s="215"/>
    </row>
    <row r="571" spans="1:10" ht="12.95" customHeight="1" x14ac:dyDescent="0.2">
      <c r="A571" s="630" t="s">
        <v>479</v>
      </c>
      <c r="B571" s="659" t="s">
        <v>506</v>
      </c>
      <c r="C571" s="659"/>
      <c r="D571" s="659"/>
      <c r="E571" s="857" t="s">
        <v>37</v>
      </c>
      <c r="F571" s="858"/>
      <c r="G571" s="859"/>
      <c r="J571" s="31"/>
    </row>
    <row r="572" spans="1:10" ht="12.95" customHeight="1" x14ac:dyDescent="0.2">
      <c r="A572" s="612"/>
      <c r="B572" s="448">
        <v>1</v>
      </c>
      <c r="C572" s="579" t="s">
        <v>480</v>
      </c>
      <c r="D572" s="579"/>
      <c r="E572" s="283">
        <v>2</v>
      </c>
      <c r="F572" s="57"/>
      <c r="G572" s="90"/>
      <c r="J572" s="31"/>
    </row>
    <row r="573" spans="1:10" ht="12.95" customHeight="1" x14ac:dyDescent="0.2">
      <c r="A573" s="612"/>
      <c r="B573" s="448">
        <v>2</v>
      </c>
      <c r="C573" s="958" t="s">
        <v>581</v>
      </c>
      <c r="D573" s="959"/>
      <c r="E573" s="283">
        <v>2</v>
      </c>
      <c r="F573" s="57"/>
      <c r="G573" s="90"/>
      <c r="J573" s="31"/>
    </row>
    <row r="574" spans="1:10" ht="12.95" customHeight="1" x14ac:dyDescent="0.2">
      <c r="A574" s="613"/>
      <c r="B574" s="486">
        <v>3</v>
      </c>
      <c r="C574" s="663" t="s">
        <v>663</v>
      </c>
      <c r="D574" s="664"/>
      <c r="E574" s="283">
        <v>2</v>
      </c>
      <c r="F574" s="57"/>
      <c r="G574" s="90"/>
      <c r="J574" s="31"/>
    </row>
    <row r="575" spans="1:10" ht="12.95" customHeight="1" x14ac:dyDescent="0.2">
      <c r="A575" s="632" t="s">
        <v>509</v>
      </c>
      <c r="B575" s="260" t="s">
        <v>167</v>
      </c>
      <c r="C575" s="482"/>
      <c r="D575" s="483"/>
      <c r="E575" s="292">
        <v>2</v>
      </c>
      <c r="F575" s="57"/>
      <c r="G575" s="90"/>
      <c r="J575" s="31"/>
    </row>
    <row r="576" spans="1:10" ht="12.95" customHeight="1" x14ac:dyDescent="0.2">
      <c r="A576" s="630" t="s">
        <v>616</v>
      </c>
      <c r="B576" s="659" t="s">
        <v>617</v>
      </c>
      <c r="C576" s="659"/>
      <c r="D576" s="659"/>
      <c r="E576" s="857" t="s">
        <v>37</v>
      </c>
      <c r="F576" s="858"/>
      <c r="G576" s="859"/>
      <c r="J576" s="31"/>
    </row>
    <row r="577" spans="1:10" ht="12.95" customHeight="1" x14ac:dyDescent="0.2">
      <c r="A577" s="612"/>
      <c r="B577" s="448">
        <v>1</v>
      </c>
      <c r="C577" s="579" t="s">
        <v>85</v>
      </c>
      <c r="D577" s="579"/>
      <c r="E577" s="283">
        <v>2</v>
      </c>
      <c r="F577" s="57"/>
      <c r="G577" s="90"/>
      <c r="J577" s="31"/>
    </row>
    <row r="578" spans="1:10" ht="12.95" customHeight="1" x14ac:dyDescent="0.2">
      <c r="A578" s="612"/>
      <c r="B578" s="448">
        <v>2</v>
      </c>
      <c r="C578" s="579" t="s">
        <v>334</v>
      </c>
      <c r="D578" s="579"/>
      <c r="E578" s="283">
        <v>1</v>
      </c>
      <c r="F578" s="57"/>
      <c r="G578" s="90"/>
      <c r="J578" s="31"/>
    </row>
    <row r="579" spans="1:10" ht="15" thickBot="1" x14ac:dyDescent="0.25">
      <c r="A579" s="143" t="s">
        <v>335</v>
      </c>
      <c r="B579" s="181"/>
      <c r="C579" s="144"/>
      <c r="D579" s="611"/>
      <c r="E579" s="69"/>
      <c r="F579" s="69">
        <f>SUM(F429:F578)</f>
        <v>0</v>
      </c>
      <c r="G579" s="99">
        <f>SUMIF(G429:G578,"Y",F429:F578)</f>
        <v>0</v>
      </c>
      <c r="J579" s="31"/>
    </row>
    <row r="580" spans="1:10" ht="6.75" customHeight="1" thickBot="1" x14ac:dyDescent="0.25">
      <c r="A580" s="612"/>
      <c r="B580" s="110"/>
      <c r="E580" s="82"/>
      <c r="F580" s="82"/>
      <c r="G580" s="665"/>
      <c r="J580" s="31"/>
    </row>
    <row r="581" spans="1:10" s="442" customFormat="1" ht="15" customHeight="1" x14ac:dyDescent="0.25">
      <c r="A581" s="227" t="s">
        <v>67</v>
      </c>
      <c r="B581" s="83"/>
      <c r="C581" s="83"/>
      <c r="D581" s="83"/>
      <c r="E581" s="83"/>
      <c r="F581" s="83"/>
      <c r="G581" s="106"/>
      <c r="H581" s="710"/>
      <c r="I581" s="456"/>
      <c r="J581" s="215"/>
    </row>
    <row r="582" spans="1:10" s="442" customFormat="1" ht="15" customHeight="1" x14ac:dyDescent="0.25">
      <c r="A582" s="312" t="s">
        <v>68</v>
      </c>
      <c r="B582" s="313"/>
      <c r="C582" s="313"/>
      <c r="D582" s="313"/>
      <c r="E582" s="313"/>
      <c r="F582" s="313"/>
      <c r="G582" s="314"/>
      <c r="H582" s="710"/>
      <c r="I582" s="456"/>
      <c r="J582" s="215"/>
    </row>
    <row r="583" spans="1:10" s="442" customFormat="1" ht="15" customHeight="1" x14ac:dyDescent="0.25">
      <c r="A583" s="341" t="s">
        <v>9</v>
      </c>
      <c r="B583" s="342"/>
      <c r="C583" s="342"/>
      <c r="D583" s="344"/>
      <c r="E583" s="344"/>
      <c r="F583" s="342"/>
      <c r="G583" s="346"/>
      <c r="H583" s="710"/>
      <c r="I583" s="456"/>
      <c r="J583" s="215"/>
    </row>
    <row r="584" spans="1:10" ht="12.95" customHeight="1" x14ac:dyDescent="0.2">
      <c r="A584" s="666">
        <v>1</v>
      </c>
      <c r="B584" s="276" t="s">
        <v>689</v>
      </c>
      <c r="C584" s="276"/>
      <c r="D584" s="667"/>
      <c r="E584" s="84" t="s">
        <v>8</v>
      </c>
      <c r="F584" s="59" t="s">
        <v>8</v>
      </c>
      <c r="G584" s="90"/>
      <c r="J584" s="31"/>
    </row>
    <row r="585" spans="1:10" ht="12.95" customHeight="1" x14ac:dyDescent="0.2">
      <c r="A585" s="666">
        <f>A584+0.1</f>
        <v>1.1000000000000001</v>
      </c>
      <c r="B585" s="276" t="s">
        <v>336</v>
      </c>
      <c r="C585" s="276"/>
      <c r="D585" s="667"/>
      <c r="E585" s="85" t="s">
        <v>8</v>
      </c>
      <c r="F585" s="283" t="s">
        <v>8</v>
      </c>
      <c r="G585" s="90"/>
      <c r="J585" s="31"/>
    </row>
    <row r="586" spans="1:10" ht="12.95" customHeight="1" x14ac:dyDescent="0.2">
      <c r="A586" s="668">
        <f>A585+0.1</f>
        <v>1.2000000000000002</v>
      </c>
      <c r="B586" s="276" t="s">
        <v>337</v>
      </c>
      <c r="C586" s="276"/>
      <c r="D586" s="667"/>
      <c r="E586" s="647" t="s">
        <v>8</v>
      </c>
      <c r="F586" s="283" t="s">
        <v>8</v>
      </c>
      <c r="G586" s="90"/>
      <c r="J586" s="31"/>
    </row>
    <row r="587" spans="1:10" s="467" customFormat="1" ht="12.95" customHeight="1" x14ac:dyDescent="0.2">
      <c r="A587" s="669">
        <f>A586+0.1</f>
        <v>1.3000000000000003</v>
      </c>
      <c r="B587" s="120" t="s">
        <v>430</v>
      </c>
      <c r="C587" s="120"/>
      <c r="D587" s="187"/>
      <c r="E587" s="948" t="s">
        <v>39</v>
      </c>
      <c r="F587" s="949"/>
      <c r="G587" s="950"/>
      <c r="H587" s="716"/>
      <c r="I587" s="444"/>
      <c r="J587" s="37"/>
    </row>
    <row r="588" spans="1:10" s="467" customFormat="1" ht="12.95" customHeight="1" x14ac:dyDescent="0.2">
      <c r="A588" s="188"/>
      <c r="B588" s="448">
        <v>1</v>
      </c>
      <c r="C588" s="468" t="s">
        <v>649</v>
      </c>
      <c r="D588" s="139"/>
      <c r="E588" s="78" t="s">
        <v>8</v>
      </c>
      <c r="F588" s="283" t="s">
        <v>8</v>
      </c>
      <c r="G588" s="90"/>
      <c r="H588" s="716"/>
      <c r="I588" s="444"/>
      <c r="J588" s="37"/>
    </row>
    <row r="589" spans="1:10" ht="12.95" customHeight="1" x14ac:dyDescent="0.2">
      <c r="A589" s="188"/>
      <c r="B589" s="448">
        <v>2</v>
      </c>
      <c r="C589" s="969" t="s">
        <v>648</v>
      </c>
      <c r="D589" s="970"/>
      <c r="E589" s="80" t="s">
        <v>8</v>
      </c>
      <c r="F589" s="283" t="s">
        <v>8</v>
      </c>
      <c r="G589" s="90"/>
      <c r="J589" s="31"/>
    </row>
    <row r="590" spans="1:10" s="467" customFormat="1" ht="12.95" customHeight="1" x14ac:dyDescent="0.2">
      <c r="A590" s="188"/>
      <c r="B590" s="448">
        <v>3</v>
      </c>
      <c r="C590" s="191" t="s">
        <v>713</v>
      </c>
      <c r="D590" s="139"/>
      <c r="E590" s="80" t="s">
        <v>8</v>
      </c>
      <c r="F590" s="283" t="s">
        <v>8</v>
      </c>
      <c r="G590" s="90"/>
      <c r="H590" s="716"/>
      <c r="I590" s="444"/>
      <c r="J590" s="37"/>
    </row>
    <row r="591" spans="1:10" ht="12.95" customHeight="1" x14ac:dyDescent="0.2">
      <c r="A591" s="188"/>
      <c r="B591" s="448">
        <v>4</v>
      </c>
      <c r="C591" s="191" t="s">
        <v>654</v>
      </c>
      <c r="D591" s="139"/>
      <c r="E591" s="80" t="s">
        <v>8</v>
      </c>
      <c r="F591" s="80" t="s">
        <v>8</v>
      </c>
      <c r="G591" s="98"/>
      <c r="J591" s="31"/>
    </row>
    <row r="592" spans="1:10" ht="12.95" customHeight="1" x14ac:dyDescent="0.2">
      <c r="A592" s="670">
        <f>A587+0.1</f>
        <v>1.4000000000000004</v>
      </c>
      <c r="B592" s="660" t="s">
        <v>730</v>
      </c>
      <c r="C592" s="218"/>
      <c r="D592" s="136"/>
      <c r="E592" s="80" t="s">
        <v>8</v>
      </c>
      <c r="F592" s="80" t="s">
        <v>8</v>
      </c>
      <c r="G592" s="98"/>
      <c r="J592" s="31"/>
    </row>
    <row r="593" spans="1:10" s="442" customFormat="1" ht="15" customHeight="1" x14ac:dyDescent="0.25">
      <c r="A593" s="371" t="s">
        <v>316</v>
      </c>
      <c r="B593" s="372"/>
      <c r="C593" s="372"/>
      <c r="D593" s="671"/>
      <c r="E593" s="361"/>
      <c r="F593" s="372"/>
      <c r="G593" s="362"/>
      <c r="H593" s="710"/>
      <c r="I593" s="456"/>
      <c r="J593" s="215"/>
    </row>
    <row r="594" spans="1:10" ht="12.95" customHeight="1" x14ac:dyDescent="0.2">
      <c r="A594" s="668">
        <f>A592+0.1</f>
        <v>1.5000000000000004</v>
      </c>
      <c r="B594" s="276" t="s">
        <v>624</v>
      </c>
      <c r="C594" s="276"/>
      <c r="D594" s="667"/>
      <c r="E594" s="283">
        <v>2</v>
      </c>
      <c r="F594" s="57"/>
      <c r="G594" s="90"/>
      <c r="J594" s="31"/>
    </row>
    <row r="595" spans="1:10" ht="12.95" customHeight="1" x14ac:dyDescent="0.2">
      <c r="A595" s="668">
        <f>A594+0.1</f>
        <v>1.6000000000000005</v>
      </c>
      <c r="B595" s="276" t="s">
        <v>339</v>
      </c>
      <c r="C595" s="276"/>
      <c r="D595" s="667"/>
      <c r="E595" s="283">
        <v>2</v>
      </c>
      <c r="F595" s="57"/>
      <c r="G595" s="90"/>
      <c r="J595" s="31"/>
    </row>
    <row r="596" spans="1:10" ht="12.95" customHeight="1" x14ac:dyDescent="0.2">
      <c r="A596" s="668">
        <f>A595+0.1</f>
        <v>1.7000000000000006</v>
      </c>
      <c r="B596" s="276" t="s">
        <v>340</v>
      </c>
      <c r="C596" s="276"/>
      <c r="D596" s="667"/>
      <c r="E596" s="283">
        <v>2</v>
      </c>
      <c r="F596" s="57"/>
      <c r="G596" s="90"/>
      <c r="J596" s="31"/>
    </row>
    <row r="597" spans="1:10" ht="12.95" customHeight="1" x14ac:dyDescent="0.2">
      <c r="A597" s="666">
        <f>A596+0.1</f>
        <v>1.8000000000000007</v>
      </c>
      <c r="B597" s="276" t="s">
        <v>341</v>
      </c>
      <c r="C597" s="276"/>
      <c r="D597" s="667"/>
      <c r="E597" s="283">
        <v>2</v>
      </c>
      <c r="F597" s="57"/>
      <c r="G597" s="90"/>
      <c r="J597" s="31"/>
    </row>
    <row r="598" spans="1:10" ht="12.95" customHeight="1" x14ac:dyDescent="0.2">
      <c r="A598" s="672">
        <f>A597+0.1</f>
        <v>1.9000000000000008</v>
      </c>
      <c r="B598" s="191" t="s">
        <v>652</v>
      </c>
      <c r="C598" s="191"/>
      <c r="D598" s="673"/>
      <c r="E598" s="948" t="s">
        <v>483</v>
      </c>
      <c r="F598" s="949"/>
      <c r="G598" s="950"/>
      <c r="J598" s="31"/>
    </row>
    <row r="599" spans="1:10" ht="12.95" customHeight="1" x14ac:dyDescent="0.2">
      <c r="A599" s="674"/>
      <c r="B599" s="448">
        <v>1</v>
      </c>
      <c r="C599" s="191" t="s">
        <v>653</v>
      </c>
      <c r="D599" s="673"/>
      <c r="E599" s="283">
        <v>1</v>
      </c>
      <c r="F599" s="57"/>
      <c r="G599" s="90"/>
      <c r="J599" s="31"/>
    </row>
    <row r="600" spans="1:10" ht="12.95" customHeight="1" x14ac:dyDescent="0.2">
      <c r="A600" s="674"/>
      <c r="B600" s="448">
        <v>2</v>
      </c>
      <c r="C600" s="191" t="s">
        <v>690</v>
      </c>
      <c r="D600" s="673"/>
      <c r="E600" s="85">
        <v>1</v>
      </c>
      <c r="F600" s="57"/>
      <c r="G600" s="90"/>
      <c r="J600" s="31"/>
    </row>
    <row r="601" spans="1:10" s="467" customFormat="1" ht="12.95" customHeight="1" x14ac:dyDescent="0.2">
      <c r="A601" s="672"/>
      <c r="B601" s="448">
        <v>3</v>
      </c>
      <c r="C601" s="191" t="s">
        <v>714</v>
      </c>
      <c r="D601" s="675"/>
      <c r="E601" s="283">
        <v>1</v>
      </c>
      <c r="F601" s="57"/>
      <c r="G601" s="90"/>
      <c r="H601" s="716"/>
      <c r="I601" s="444"/>
      <c r="J601" s="37"/>
    </row>
    <row r="602" spans="1:10" s="677" customFormat="1" ht="15" customHeight="1" x14ac:dyDescent="0.25">
      <c r="A602" s="338" t="s">
        <v>10</v>
      </c>
      <c r="B602" s="339"/>
      <c r="C602" s="339"/>
      <c r="D602" s="676"/>
      <c r="E602" s="339"/>
      <c r="F602" s="339"/>
      <c r="G602" s="340"/>
      <c r="H602" s="720"/>
      <c r="I602" s="604"/>
      <c r="J602" s="228"/>
    </row>
    <row r="603" spans="1:10" s="467" customFormat="1" ht="12.95" customHeight="1" x14ac:dyDescent="0.2">
      <c r="A603" s="678" t="s">
        <v>828</v>
      </c>
      <c r="B603" s="276" t="s">
        <v>429</v>
      </c>
      <c r="C603" s="276"/>
      <c r="D603" s="667"/>
      <c r="E603" s="283">
        <v>2</v>
      </c>
      <c r="F603" s="57"/>
      <c r="G603" s="90"/>
      <c r="H603" s="716"/>
      <c r="I603" s="444"/>
      <c r="J603" s="37"/>
    </row>
    <row r="604" spans="1:10" s="467" customFormat="1" ht="12.95" customHeight="1" x14ac:dyDescent="0.2">
      <c r="A604" s="678" t="s">
        <v>829</v>
      </c>
      <c r="B604" s="276" t="s">
        <v>342</v>
      </c>
      <c r="C604" s="276"/>
      <c r="D604" s="667"/>
      <c r="E604" s="283">
        <v>4</v>
      </c>
      <c r="F604" s="57"/>
      <c r="G604" s="90"/>
      <c r="H604" s="716"/>
      <c r="I604" s="444"/>
      <c r="J604" s="37"/>
    </row>
    <row r="605" spans="1:10" s="467" customFormat="1" ht="12.95" customHeight="1" x14ac:dyDescent="0.2">
      <c r="A605" s="678" t="s">
        <v>830</v>
      </c>
      <c r="B605" s="276" t="s">
        <v>343</v>
      </c>
      <c r="C605" s="276"/>
      <c r="D605" s="667"/>
      <c r="E605" s="283">
        <v>4</v>
      </c>
      <c r="F605" s="57"/>
      <c r="G605" s="90"/>
      <c r="H605" s="716"/>
      <c r="I605" s="444"/>
      <c r="J605" s="37"/>
    </row>
    <row r="606" spans="1:10" s="467" customFormat="1" ht="27.75" customHeight="1" x14ac:dyDescent="0.2">
      <c r="A606" s="679" t="s">
        <v>831</v>
      </c>
      <c r="B606" s="951" t="s">
        <v>344</v>
      </c>
      <c r="C606" s="951"/>
      <c r="D606" s="951"/>
      <c r="E606" s="68">
        <v>2</v>
      </c>
      <c r="F606" s="265"/>
      <c r="G606" s="266"/>
      <c r="H606" s="710"/>
      <c r="I606" s="444"/>
      <c r="J606" s="37"/>
    </row>
    <row r="607" spans="1:10" s="467" customFormat="1" ht="23.45" customHeight="1" x14ac:dyDescent="0.2">
      <c r="A607" s="679" t="s">
        <v>832</v>
      </c>
      <c r="B607" s="913" t="s">
        <v>731</v>
      </c>
      <c r="C607" s="913"/>
      <c r="D607" s="943"/>
      <c r="E607" s="283">
        <v>2</v>
      </c>
      <c r="F607" s="57"/>
      <c r="G607" s="90"/>
      <c r="H607" s="716"/>
      <c r="I607" s="444"/>
      <c r="J607" s="37"/>
    </row>
    <row r="608" spans="1:10" s="467" customFormat="1" ht="12.95" customHeight="1" x14ac:dyDescent="0.2">
      <c r="A608" s="678" t="s">
        <v>833</v>
      </c>
      <c r="B608" s="278" t="s">
        <v>773</v>
      </c>
      <c r="C608" s="278"/>
      <c r="D608" s="271"/>
      <c r="E608" s="283">
        <v>1</v>
      </c>
      <c r="F608" s="57"/>
      <c r="G608" s="90"/>
      <c r="H608" s="716"/>
      <c r="I608" s="444"/>
      <c r="J608" s="37"/>
    </row>
    <row r="609" spans="1:10" ht="15" customHeight="1" x14ac:dyDescent="0.2">
      <c r="A609" s="297" t="s">
        <v>69</v>
      </c>
      <c r="B609" s="304"/>
      <c r="C609" s="304"/>
      <c r="D609" s="304"/>
      <c r="E609" s="304"/>
      <c r="F609" s="304"/>
      <c r="G609" s="311"/>
      <c r="J609" s="31"/>
    </row>
    <row r="610" spans="1:10" s="487" customFormat="1" ht="15" customHeight="1" x14ac:dyDescent="0.25">
      <c r="A610" s="341" t="s">
        <v>9</v>
      </c>
      <c r="B610" s="344"/>
      <c r="C610" s="344"/>
      <c r="D610" s="344"/>
      <c r="E610" s="344"/>
      <c r="F610" s="344"/>
      <c r="G610" s="345"/>
      <c r="H610" s="716"/>
      <c r="I610" s="456"/>
      <c r="J610" s="217"/>
    </row>
    <row r="611" spans="1:10" s="467" customFormat="1" ht="12.95" customHeight="1" x14ac:dyDescent="0.2">
      <c r="A611" s="680">
        <v>2</v>
      </c>
      <c r="B611" s="281" t="s">
        <v>345</v>
      </c>
      <c r="C611" s="503"/>
      <c r="D611" s="139"/>
      <c r="E611" s="59" t="s">
        <v>8</v>
      </c>
      <c r="F611" s="59" t="s">
        <v>8</v>
      </c>
      <c r="G611" s="90"/>
      <c r="H611" s="716"/>
      <c r="I611" s="444"/>
      <c r="J611" s="37"/>
    </row>
    <row r="612" spans="1:10" s="467" customFormat="1" ht="12.95" customHeight="1" x14ac:dyDescent="0.2">
      <c r="A612" s="681">
        <f>A611+0.1</f>
        <v>2.1</v>
      </c>
      <c r="B612" s="120" t="s">
        <v>346</v>
      </c>
      <c r="C612" s="483"/>
      <c r="D612" s="137"/>
      <c r="E612" s="857" t="s">
        <v>39</v>
      </c>
      <c r="F612" s="858"/>
      <c r="G612" s="859"/>
      <c r="H612" s="716"/>
      <c r="I612" s="444"/>
      <c r="J612" s="37"/>
    </row>
    <row r="613" spans="1:10" s="467" customFormat="1" ht="12.95" customHeight="1" x14ac:dyDescent="0.2">
      <c r="A613" s="682"/>
      <c r="B613" s="448">
        <v>1</v>
      </c>
      <c r="C613" s="191" t="s">
        <v>347</v>
      </c>
      <c r="D613" s="139"/>
      <c r="E613" s="283" t="s">
        <v>8</v>
      </c>
      <c r="F613" s="283" t="s">
        <v>8</v>
      </c>
      <c r="G613" s="90"/>
      <c r="H613" s="716"/>
      <c r="I613" s="444"/>
      <c r="J613" s="37"/>
    </row>
    <row r="614" spans="1:10" s="467" customFormat="1" ht="12.95" customHeight="1" x14ac:dyDescent="0.2">
      <c r="A614" s="680"/>
      <c r="B614" s="448">
        <v>2</v>
      </c>
      <c r="C614" s="191" t="s">
        <v>481</v>
      </c>
      <c r="D614" s="139"/>
      <c r="E614" s="283" t="s">
        <v>8</v>
      </c>
      <c r="F614" s="283" t="s">
        <v>8</v>
      </c>
      <c r="G614" s="90"/>
      <c r="H614" s="716"/>
      <c r="I614" s="444"/>
      <c r="J614" s="37"/>
    </row>
    <row r="615" spans="1:10" s="467" customFormat="1" ht="12.95" customHeight="1" x14ac:dyDescent="0.2">
      <c r="A615" s="683"/>
      <c r="B615" s="486">
        <v>3</v>
      </c>
      <c r="C615" s="192" t="s">
        <v>482</v>
      </c>
      <c r="D615" s="140"/>
      <c r="E615" s="283" t="s">
        <v>8</v>
      </c>
      <c r="F615" s="283" t="s">
        <v>8</v>
      </c>
      <c r="G615" s="90"/>
      <c r="H615" s="716"/>
      <c r="I615" s="444"/>
      <c r="J615" s="37"/>
    </row>
    <row r="616" spans="1:10" s="467" customFormat="1" ht="23.25" customHeight="1" x14ac:dyDescent="0.2">
      <c r="A616" s="684">
        <f>A612+0.1</f>
        <v>2.2000000000000002</v>
      </c>
      <c r="B616" s="914" t="s">
        <v>348</v>
      </c>
      <c r="C616" s="914"/>
      <c r="D616" s="914"/>
      <c r="E616" s="685" t="s">
        <v>8</v>
      </c>
      <c r="F616" s="68" t="s">
        <v>8</v>
      </c>
      <c r="G616" s="90"/>
      <c r="H616" s="716"/>
      <c r="I616" s="444"/>
      <c r="J616" s="37"/>
    </row>
    <row r="617" spans="1:10" s="467" customFormat="1" ht="12.95" customHeight="1" x14ac:dyDescent="0.2">
      <c r="A617" s="145" t="s">
        <v>402</v>
      </c>
      <c r="B617" s="278" t="s">
        <v>295</v>
      </c>
      <c r="C617" s="278"/>
      <c r="D617" s="275"/>
      <c r="E617" s="283" t="s">
        <v>8</v>
      </c>
      <c r="F617" s="283" t="s">
        <v>8</v>
      </c>
      <c r="G617" s="90"/>
      <c r="H617" s="716"/>
      <c r="I617" s="444"/>
      <c r="J617" s="37"/>
    </row>
    <row r="618" spans="1:10" s="487" customFormat="1" ht="15" customHeight="1" x14ac:dyDescent="0.25">
      <c r="A618" s="371" t="s">
        <v>186</v>
      </c>
      <c r="B618" s="372"/>
      <c r="C618" s="372"/>
      <c r="D618" s="372"/>
      <c r="E618" s="372"/>
      <c r="F618" s="372"/>
      <c r="G618" s="373"/>
      <c r="H618" s="716"/>
      <c r="I618" s="456"/>
      <c r="J618" s="217"/>
    </row>
    <row r="619" spans="1:10" s="467" customFormat="1" ht="12.95" customHeight="1" x14ac:dyDescent="0.2">
      <c r="A619" s="512" t="s">
        <v>431</v>
      </c>
      <c r="B619" s="193" t="s">
        <v>190</v>
      </c>
      <c r="C619" s="137"/>
      <c r="D619" s="137"/>
      <c r="E619" s="948" t="s">
        <v>33</v>
      </c>
      <c r="F619" s="949"/>
      <c r="G619" s="950"/>
      <c r="H619" s="716"/>
      <c r="I619" s="444"/>
      <c r="J619" s="37"/>
    </row>
    <row r="620" spans="1:10" s="467" customFormat="1" ht="12.95" customHeight="1" x14ac:dyDescent="0.2">
      <c r="A620" s="686"/>
      <c r="B620" s="687" t="s">
        <v>14</v>
      </c>
      <c r="C620" s="191" t="s">
        <v>191</v>
      </c>
      <c r="D620" s="139"/>
      <c r="E620" s="283">
        <v>3</v>
      </c>
      <c r="F620" s="849"/>
      <c r="G620" s="874"/>
      <c r="H620" s="716"/>
      <c r="I620" s="444"/>
      <c r="J620" s="37"/>
    </row>
    <row r="621" spans="1:10" s="467" customFormat="1" ht="12.95" customHeight="1" x14ac:dyDescent="0.2">
      <c r="A621" s="688"/>
      <c r="B621" s="119" t="s">
        <v>15</v>
      </c>
      <c r="C621" s="192" t="s">
        <v>192</v>
      </c>
      <c r="D621" s="140"/>
      <c r="E621" s="283">
        <v>2</v>
      </c>
      <c r="F621" s="850"/>
      <c r="G621" s="879"/>
      <c r="H621" s="716"/>
      <c r="I621" s="444"/>
      <c r="J621" s="37"/>
    </row>
    <row r="622" spans="1:10" s="467" customFormat="1" ht="12.95" customHeight="1" x14ac:dyDescent="0.2">
      <c r="A622" s="689" t="s">
        <v>432</v>
      </c>
      <c r="B622" s="278" t="s">
        <v>625</v>
      </c>
      <c r="C622" s="271"/>
      <c r="D622" s="123"/>
      <c r="E622" s="283">
        <v>1</v>
      </c>
      <c r="F622" s="57"/>
      <c r="G622" s="90"/>
      <c r="H622" s="716"/>
      <c r="I622" s="444"/>
      <c r="J622" s="37"/>
    </row>
    <row r="623" spans="1:10" s="467" customFormat="1" ht="12.95" customHeight="1" x14ac:dyDescent="0.2">
      <c r="A623" s="690" t="s">
        <v>433</v>
      </c>
      <c r="B623" s="120" t="s">
        <v>515</v>
      </c>
      <c r="C623" s="120"/>
      <c r="D623" s="137"/>
      <c r="E623" s="946" t="s">
        <v>37</v>
      </c>
      <c r="F623" s="946"/>
      <c r="G623" s="947"/>
      <c r="H623" s="716"/>
      <c r="I623" s="444"/>
      <c r="J623" s="37"/>
    </row>
    <row r="624" spans="1:10" s="467" customFormat="1" ht="24.75" customHeight="1" x14ac:dyDescent="0.2">
      <c r="A624" s="691"/>
      <c r="B624" s="448">
        <v>1</v>
      </c>
      <c r="C624" s="955" t="s">
        <v>580</v>
      </c>
      <c r="D624" s="955"/>
      <c r="E624" s="283">
        <v>2</v>
      </c>
      <c r="F624" s="57"/>
      <c r="G624" s="90"/>
      <c r="H624" s="716"/>
      <c r="I624" s="444"/>
      <c r="J624" s="37"/>
    </row>
    <row r="625" spans="1:11" s="467" customFormat="1" ht="25.5" customHeight="1" x14ac:dyDescent="0.2">
      <c r="A625" s="691"/>
      <c r="B625" s="448">
        <v>2</v>
      </c>
      <c r="C625" s="955" t="s">
        <v>536</v>
      </c>
      <c r="D625" s="955"/>
      <c r="E625" s="283">
        <v>2</v>
      </c>
      <c r="F625" s="57"/>
      <c r="G625" s="90"/>
      <c r="H625" s="716"/>
      <c r="I625" s="444"/>
      <c r="J625" s="37"/>
    </row>
    <row r="626" spans="1:11" s="467" customFormat="1" ht="12.95" customHeight="1" x14ac:dyDescent="0.2">
      <c r="A626" s="691"/>
      <c r="B626" s="448">
        <v>3</v>
      </c>
      <c r="C626" s="191" t="s">
        <v>193</v>
      </c>
      <c r="D626" s="139"/>
      <c r="E626" s="283">
        <v>2</v>
      </c>
      <c r="F626" s="57"/>
      <c r="G626" s="90"/>
      <c r="H626" s="716"/>
      <c r="I626" s="444"/>
      <c r="J626" s="37"/>
    </row>
    <row r="627" spans="1:11" s="467" customFormat="1" ht="12.95" customHeight="1" x14ac:dyDescent="0.2">
      <c r="A627" s="691"/>
      <c r="B627" s="448">
        <v>4</v>
      </c>
      <c r="C627" s="191" t="s">
        <v>194</v>
      </c>
      <c r="D627" s="139"/>
      <c r="E627" s="283">
        <v>1</v>
      </c>
      <c r="F627" s="57"/>
      <c r="G627" s="90"/>
      <c r="H627" s="716"/>
      <c r="I627" s="444"/>
      <c r="J627" s="37"/>
    </row>
    <row r="628" spans="1:11" s="467" customFormat="1" ht="26.25" customHeight="1" x14ac:dyDescent="0.2">
      <c r="A628" s="692"/>
      <c r="B628" s="486">
        <v>5</v>
      </c>
      <c r="C628" s="956" t="s">
        <v>195</v>
      </c>
      <c r="D628" s="956"/>
      <c r="E628" s="68">
        <v>2</v>
      </c>
      <c r="F628" s="57"/>
      <c r="G628" s="90"/>
      <c r="H628" s="716"/>
      <c r="I628" s="444"/>
      <c r="J628" s="37"/>
    </row>
    <row r="629" spans="1:11" s="467" customFormat="1" ht="12.95" customHeight="1" x14ac:dyDescent="0.2">
      <c r="A629" s="678" t="s">
        <v>434</v>
      </c>
      <c r="B629" s="278" t="s">
        <v>403</v>
      </c>
      <c r="C629" s="271"/>
      <c r="D629" s="271"/>
      <c r="E629" s="685">
        <v>1</v>
      </c>
      <c r="F629" s="57"/>
      <c r="G629" s="90"/>
      <c r="H629" s="716"/>
      <c r="I629" s="444"/>
      <c r="J629" s="37"/>
    </row>
    <row r="630" spans="1:11" s="487" customFormat="1" ht="15" customHeight="1" x14ac:dyDescent="0.25">
      <c r="A630" s="338" t="s">
        <v>10</v>
      </c>
      <c r="B630" s="339"/>
      <c r="C630" s="339"/>
      <c r="D630" s="339"/>
      <c r="E630" s="339"/>
      <c r="F630" s="339"/>
      <c r="G630" s="340"/>
      <c r="H630" s="716"/>
      <c r="I630" s="456"/>
      <c r="J630" s="217"/>
    </row>
    <row r="631" spans="1:11" ht="12.95" customHeight="1" x14ac:dyDescent="0.2">
      <c r="A631" s="689" t="s">
        <v>435</v>
      </c>
      <c r="B631" s="281" t="s">
        <v>349</v>
      </c>
      <c r="C631" s="556"/>
      <c r="D631" s="139"/>
      <c r="E631" s="59">
        <v>1</v>
      </c>
      <c r="F631" s="57"/>
      <c r="G631" s="90"/>
      <c r="J631" s="31"/>
    </row>
    <row r="632" spans="1:11" ht="12.95" customHeight="1" x14ac:dyDescent="0.2">
      <c r="A632" s="686" t="s">
        <v>436</v>
      </c>
      <c r="B632" s="120" t="s">
        <v>488</v>
      </c>
      <c r="C632" s="280"/>
      <c r="D632" s="187"/>
      <c r="E632" s="946" t="s">
        <v>37</v>
      </c>
      <c r="F632" s="946"/>
      <c r="G632" s="947"/>
      <c r="J632" s="31"/>
    </row>
    <row r="633" spans="1:11" ht="12.95" customHeight="1" x14ac:dyDescent="0.2">
      <c r="A633" s="680"/>
      <c r="B633" s="448">
        <v>1</v>
      </c>
      <c r="C633" s="191" t="s">
        <v>196</v>
      </c>
      <c r="D633" s="194"/>
      <c r="E633" s="283">
        <v>3</v>
      </c>
      <c r="F633" s="57"/>
      <c r="G633" s="90"/>
      <c r="I633" s="693"/>
      <c r="J633" s="43"/>
      <c r="K633" s="694"/>
    </row>
    <row r="634" spans="1:11" ht="12.95" customHeight="1" x14ac:dyDescent="0.2">
      <c r="A634" s="680"/>
      <c r="B634" s="448">
        <v>2</v>
      </c>
      <c r="C634" s="191" t="s">
        <v>350</v>
      </c>
      <c r="D634" s="194"/>
      <c r="E634" s="283">
        <v>3</v>
      </c>
      <c r="F634" s="57"/>
      <c r="G634" s="90"/>
      <c r="J634" s="31"/>
    </row>
    <row r="635" spans="1:11" ht="12.95" customHeight="1" x14ac:dyDescent="0.2">
      <c r="A635" s="680"/>
      <c r="B635" s="448">
        <v>3</v>
      </c>
      <c r="C635" s="955" t="s">
        <v>197</v>
      </c>
      <c r="D635" s="957"/>
      <c r="E635" s="283">
        <v>2</v>
      </c>
      <c r="F635" s="57"/>
      <c r="G635" s="90"/>
      <c r="J635" s="31"/>
    </row>
    <row r="636" spans="1:11" ht="12.95" customHeight="1" x14ac:dyDescent="0.2">
      <c r="A636" s="683"/>
      <c r="B636" s="486">
        <v>4</v>
      </c>
      <c r="C636" s="192" t="s">
        <v>198</v>
      </c>
      <c r="D636" s="195"/>
      <c r="E636" s="283">
        <v>2</v>
      </c>
      <c r="F636" s="57"/>
      <c r="G636" s="90"/>
      <c r="J636" s="31"/>
    </row>
    <row r="637" spans="1:11" ht="12.95" customHeight="1" x14ac:dyDescent="0.2">
      <c r="A637" s="689" t="s">
        <v>510</v>
      </c>
      <c r="B637" s="278" t="s">
        <v>34</v>
      </c>
      <c r="C637" s="527"/>
      <c r="D637" s="136"/>
      <c r="E637" s="283">
        <v>1</v>
      </c>
      <c r="F637" s="57"/>
      <c r="G637" s="90"/>
      <c r="J637" s="31"/>
    </row>
    <row r="638" spans="1:11" ht="15" customHeight="1" thickBot="1" x14ac:dyDescent="0.25">
      <c r="A638" s="196" t="s">
        <v>40</v>
      </c>
      <c r="B638" s="197"/>
      <c r="C638" s="196"/>
      <c r="D638" s="198"/>
      <c r="E638" s="69"/>
      <c r="F638" s="69">
        <f>SUM(F584:F637)</f>
        <v>0</v>
      </c>
      <c r="G638" s="99">
        <f>SUMIF(G584:G637,"Y",F584:F637)</f>
        <v>0</v>
      </c>
      <c r="J638" s="31"/>
    </row>
    <row r="639" spans="1:11" ht="6.75" customHeight="1" thickBot="1" x14ac:dyDescent="0.25">
      <c r="A639" s="612"/>
      <c r="B639" s="110"/>
      <c r="E639" s="82"/>
      <c r="F639" s="82"/>
      <c r="G639" s="665"/>
      <c r="J639" s="31"/>
    </row>
    <row r="640" spans="1:11" s="442" customFormat="1" ht="15.75" customHeight="1" x14ac:dyDescent="0.25">
      <c r="A640" s="86" t="s">
        <v>79</v>
      </c>
      <c r="B640" s="86"/>
      <c r="C640" s="86"/>
      <c r="D640" s="86"/>
      <c r="E640" s="86"/>
      <c r="F640" s="86"/>
      <c r="G640" s="107"/>
      <c r="H640" s="710"/>
      <c r="I640" s="456"/>
      <c r="J640" s="215"/>
    </row>
    <row r="641" spans="1:10" s="442" customFormat="1" ht="15" customHeight="1" x14ac:dyDescent="0.25">
      <c r="A641" s="315" t="s">
        <v>184</v>
      </c>
      <c r="B641" s="316"/>
      <c r="C641" s="316"/>
      <c r="D641" s="316"/>
      <c r="E641" s="316"/>
      <c r="F641" s="316"/>
      <c r="G641" s="317"/>
      <c r="H641" s="710"/>
      <c r="I641" s="456"/>
      <c r="J641" s="215"/>
    </row>
    <row r="642" spans="1:10" s="496" customFormat="1" ht="15" customHeight="1" x14ac:dyDescent="0.25">
      <c r="A642" s="341" t="s">
        <v>9</v>
      </c>
      <c r="B642" s="342"/>
      <c r="C642" s="342"/>
      <c r="D642" s="342"/>
      <c r="E642" s="342"/>
      <c r="F642" s="342"/>
      <c r="G642" s="346"/>
      <c r="H642" s="716"/>
      <c r="I642" s="456"/>
      <c r="J642" s="217"/>
    </row>
    <row r="643" spans="1:10" ht="12.95" customHeight="1" x14ac:dyDescent="0.2">
      <c r="A643" s="695">
        <v>1</v>
      </c>
      <c r="B643" s="110" t="s">
        <v>351</v>
      </c>
      <c r="C643" s="110"/>
      <c r="D643" s="264"/>
      <c r="E643" s="283" t="s">
        <v>8</v>
      </c>
      <c r="F643" s="283" t="s">
        <v>8</v>
      </c>
      <c r="G643" s="90"/>
      <c r="H643" s="716"/>
      <c r="J643" s="31"/>
    </row>
    <row r="644" spans="1:10" s="496" customFormat="1" ht="15" customHeight="1" x14ac:dyDescent="0.25">
      <c r="A644" s="338" t="s">
        <v>10</v>
      </c>
      <c r="B644" s="339"/>
      <c r="C644" s="339"/>
      <c r="D644" s="339"/>
      <c r="E644" s="339"/>
      <c r="F644" s="339"/>
      <c r="G644" s="340"/>
      <c r="H644" s="716"/>
      <c r="I644" s="456"/>
      <c r="J644" s="217"/>
    </row>
    <row r="645" spans="1:10" s="439" customFormat="1" ht="12.95" customHeight="1" x14ac:dyDescent="0.2">
      <c r="A645" s="696">
        <f>A643+0.1</f>
        <v>1.1000000000000001</v>
      </c>
      <c r="B645" s="276" t="s">
        <v>35</v>
      </c>
      <c r="C645" s="505"/>
      <c r="D645" s="471"/>
      <c r="E645" s="292">
        <v>1</v>
      </c>
      <c r="F645" s="57"/>
      <c r="G645" s="90"/>
      <c r="H645" s="716"/>
      <c r="I645" s="444"/>
      <c r="J645" s="37"/>
    </row>
    <row r="646" spans="1:10" s="439" customFormat="1" ht="12.95" customHeight="1" x14ac:dyDescent="0.2">
      <c r="A646" s="696">
        <f>A645+0.1</f>
        <v>1.2000000000000002</v>
      </c>
      <c r="B646" s="276" t="s">
        <v>76</v>
      </c>
      <c r="C646" s="276"/>
      <c r="D646" s="276"/>
      <c r="E646" s="292">
        <v>1</v>
      </c>
      <c r="F646" s="57"/>
      <c r="G646" s="90"/>
      <c r="H646" s="710"/>
      <c r="I646" s="444"/>
      <c r="J646" s="37"/>
    </row>
    <row r="647" spans="1:10" ht="12.95" customHeight="1" x14ac:dyDescent="0.2">
      <c r="A647" s="696">
        <f>A646+0.1</f>
        <v>1.3000000000000003</v>
      </c>
      <c r="B647" s="276" t="s">
        <v>36</v>
      </c>
      <c r="C647" s="505"/>
      <c r="D647" s="471"/>
      <c r="E647" s="292">
        <v>1</v>
      </c>
      <c r="F647" s="57"/>
      <c r="G647" s="90"/>
      <c r="J647" s="31"/>
    </row>
    <row r="648" spans="1:10" s="442" customFormat="1" ht="15" customHeight="1" x14ac:dyDescent="0.25">
      <c r="A648" s="390" t="s">
        <v>80</v>
      </c>
      <c r="B648" s="391"/>
      <c r="C648" s="391"/>
      <c r="D648" s="391"/>
      <c r="E648" s="391"/>
      <c r="F648" s="391"/>
      <c r="G648" s="318"/>
      <c r="H648" s="710"/>
      <c r="I648" s="456"/>
      <c r="J648" s="215"/>
    </row>
    <row r="649" spans="1:10" s="442" customFormat="1" ht="15" customHeight="1" x14ac:dyDescent="0.25">
      <c r="A649" s="341" t="s">
        <v>9</v>
      </c>
      <c r="B649" s="342"/>
      <c r="C649" s="342"/>
      <c r="D649" s="342"/>
      <c r="E649" s="342"/>
      <c r="F649" s="342"/>
      <c r="G649" s="346"/>
      <c r="H649" s="710"/>
      <c r="I649" s="456"/>
      <c r="J649" s="215"/>
    </row>
    <row r="650" spans="1:10" ht="12.95" customHeight="1" x14ac:dyDescent="0.2">
      <c r="A650" s="697" t="s">
        <v>374</v>
      </c>
      <c r="B650" s="543" t="s">
        <v>352</v>
      </c>
      <c r="C650" s="123"/>
      <c r="D650" s="123"/>
      <c r="E650" s="283" t="s">
        <v>8</v>
      </c>
      <c r="F650" s="283" t="s">
        <v>8</v>
      </c>
      <c r="G650" s="90"/>
      <c r="J650" s="31"/>
    </row>
    <row r="651" spans="1:10" s="442" customFormat="1" ht="15" customHeight="1" x14ac:dyDescent="0.25">
      <c r="A651" s="328" t="s">
        <v>10</v>
      </c>
      <c r="B651" s="329"/>
      <c r="C651" s="329"/>
      <c r="D651" s="329"/>
      <c r="E651" s="329"/>
      <c r="F651" s="329"/>
      <c r="G651" s="330"/>
      <c r="H651" s="710"/>
      <c r="I651" s="456"/>
      <c r="J651" s="215"/>
    </row>
    <row r="652" spans="1:10" ht="12.95" customHeight="1" x14ac:dyDescent="0.2">
      <c r="A652" s="697" t="s">
        <v>375</v>
      </c>
      <c r="B652" s="543" t="s">
        <v>356</v>
      </c>
      <c r="C652" s="271"/>
      <c r="D652" s="123"/>
      <c r="E652" s="283">
        <v>1</v>
      </c>
      <c r="F652" s="57"/>
      <c r="G652" s="90"/>
      <c r="J652" s="31"/>
    </row>
    <row r="653" spans="1:10" ht="12.95" customHeight="1" x14ac:dyDescent="0.2">
      <c r="A653" s="697" t="s">
        <v>596</v>
      </c>
      <c r="B653" s="543" t="s">
        <v>353</v>
      </c>
      <c r="C653" s="698"/>
      <c r="D653" s="123"/>
      <c r="E653" s="283">
        <v>2</v>
      </c>
      <c r="F653" s="57"/>
      <c r="G653" s="90"/>
      <c r="J653" s="31"/>
    </row>
    <row r="654" spans="1:10" ht="12.95" customHeight="1" x14ac:dyDescent="0.2">
      <c r="A654" s="697" t="s">
        <v>376</v>
      </c>
      <c r="B654" s="543" t="s">
        <v>354</v>
      </c>
      <c r="C654" s="698"/>
      <c r="D654" s="123"/>
      <c r="E654" s="283">
        <v>2</v>
      </c>
      <c r="F654" s="57"/>
      <c r="G654" s="90"/>
      <c r="J654" s="31"/>
    </row>
    <row r="655" spans="1:10" ht="12.95" customHeight="1" x14ac:dyDescent="0.2">
      <c r="A655" s="697" t="s">
        <v>377</v>
      </c>
      <c r="B655" s="276" t="s">
        <v>355</v>
      </c>
      <c r="C655" s="276"/>
      <c r="D655" s="276"/>
      <c r="E655" s="292">
        <v>1</v>
      </c>
      <c r="F655" s="57"/>
      <c r="G655" s="90"/>
      <c r="J655" s="31"/>
    </row>
    <row r="656" spans="1:10" ht="12.95" customHeight="1" x14ac:dyDescent="0.2">
      <c r="A656" s="697" t="s">
        <v>378</v>
      </c>
      <c r="B656" s="276" t="s">
        <v>494</v>
      </c>
      <c r="C656" s="276"/>
      <c r="D656" s="276"/>
      <c r="E656" s="292">
        <v>1</v>
      </c>
      <c r="F656" s="57"/>
      <c r="G656" s="90"/>
      <c r="J656" s="31"/>
    </row>
    <row r="657" spans="1:10" ht="12.95" customHeight="1" x14ac:dyDescent="0.2">
      <c r="A657" s="697" t="s">
        <v>379</v>
      </c>
      <c r="B657" s="276" t="s">
        <v>597</v>
      </c>
      <c r="C657" s="276"/>
      <c r="D657" s="110"/>
      <c r="E657" s="292">
        <v>2</v>
      </c>
      <c r="F657" s="57"/>
      <c r="G657" s="90"/>
      <c r="J657" s="31"/>
    </row>
    <row r="658" spans="1:10" ht="12.95" customHeight="1" thickBot="1" x14ac:dyDescent="0.25">
      <c r="A658" s="697" t="s">
        <v>692</v>
      </c>
      <c r="B658" s="199" t="s">
        <v>693</v>
      </c>
      <c r="C658" s="123"/>
      <c r="D658" s="123"/>
      <c r="E658" s="292">
        <v>1</v>
      </c>
      <c r="F658" s="57"/>
      <c r="G658" s="90"/>
      <c r="J658" s="31"/>
    </row>
    <row r="659" spans="1:10" s="442" customFormat="1" ht="15" customHeight="1" x14ac:dyDescent="0.25">
      <c r="A659" s="319" t="s">
        <v>185</v>
      </c>
      <c r="B659" s="320"/>
      <c r="C659" s="320"/>
      <c r="D659" s="320"/>
      <c r="E659" s="321"/>
      <c r="F659" s="320"/>
      <c r="G659" s="322"/>
      <c r="H659" s="710"/>
      <c r="I659" s="456"/>
      <c r="J659" s="215"/>
    </row>
    <row r="660" spans="1:10" s="442" customFormat="1" ht="15" customHeight="1" x14ac:dyDescent="0.25">
      <c r="A660" s="371" t="s">
        <v>154</v>
      </c>
      <c r="B660" s="372"/>
      <c r="C660" s="372"/>
      <c r="D660" s="372"/>
      <c r="E660" s="361"/>
      <c r="F660" s="372"/>
      <c r="G660" s="362"/>
      <c r="H660" s="710"/>
      <c r="I660" s="456"/>
      <c r="J660" s="215"/>
    </row>
    <row r="661" spans="1:10" ht="12.95" customHeight="1" x14ac:dyDescent="0.2">
      <c r="A661" s="699">
        <v>3</v>
      </c>
      <c r="B661" s="543" t="s">
        <v>568</v>
      </c>
      <c r="C661" s="471"/>
      <c r="D661" s="471"/>
      <c r="E661" s="283">
        <v>2</v>
      </c>
      <c r="F661" s="57"/>
      <c r="G661" s="90"/>
      <c r="J661" s="31"/>
    </row>
    <row r="662" spans="1:10" s="442" customFormat="1" ht="15" customHeight="1" x14ac:dyDescent="0.25">
      <c r="A662" s="363" t="s">
        <v>186</v>
      </c>
      <c r="B662" s="364"/>
      <c r="C662" s="364"/>
      <c r="D662" s="364"/>
      <c r="E662" s="365"/>
      <c r="F662" s="364"/>
      <c r="G662" s="366"/>
      <c r="H662" s="710"/>
      <c r="I662" s="456"/>
      <c r="J662" s="215"/>
    </row>
    <row r="663" spans="1:10" ht="12.95" customHeight="1" x14ac:dyDescent="0.2">
      <c r="A663" s="697">
        <f>A661+0.1</f>
        <v>3.1</v>
      </c>
      <c r="B663" s="543" t="s">
        <v>187</v>
      </c>
      <c r="C663" s="543"/>
      <c r="D663" s="272"/>
      <c r="E663" s="283">
        <v>2</v>
      </c>
      <c r="F663" s="57"/>
      <c r="G663" s="90"/>
      <c r="J663" s="31"/>
    </row>
    <row r="664" spans="1:10" ht="12.95" customHeight="1" x14ac:dyDescent="0.2">
      <c r="A664" s="700" t="s">
        <v>486</v>
      </c>
      <c r="B664" s="543" t="s">
        <v>628</v>
      </c>
      <c r="C664" s="543"/>
      <c r="D664" s="280"/>
      <c r="E664" s="283">
        <v>1</v>
      </c>
      <c r="F664" s="57"/>
      <c r="G664" s="90"/>
      <c r="J664" s="31"/>
    </row>
    <row r="665" spans="1:10" s="442" customFormat="1" ht="15" customHeight="1" x14ac:dyDescent="0.25">
      <c r="A665" s="338" t="s">
        <v>10</v>
      </c>
      <c r="B665" s="339"/>
      <c r="C665" s="339"/>
      <c r="D665" s="339"/>
      <c r="E665" s="326"/>
      <c r="F665" s="339"/>
      <c r="G665" s="327"/>
      <c r="H665" s="710"/>
      <c r="I665" s="456"/>
      <c r="J665" s="215"/>
    </row>
    <row r="666" spans="1:10" s="467" customFormat="1" ht="12.95" customHeight="1" x14ac:dyDescent="0.2">
      <c r="A666" s="699">
        <f>A663+0.1</f>
        <v>3.2</v>
      </c>
      <c r="B666" s="543" t="s">
        <v>437</v>
      </c>
      <c r="C666" s="543"/>
      <c r="D666" s="200"/>
      <c r="E666" s="283">
        <v>3</v>
      </c>
      <c r="F666" s="57"/>
      <c r="G666" s="90"/>
      <c r="H666" s="716"/>
      <c r="I666" s="444"/>
      <c r="J666" s="37"/>
    </row>
    <row r="667" spans="1:10" s="467" customFormat="1" ht="12.95" customHeight="1" x14ac:dyDescent="0.2">
      <c r="A667" s="699">
        <f>A666+0.1</f>
        <v>3.3000000000000003</v>
      </c>
      <c r="B667" s="543" t="s">
        <v>168</v>
      </c>
      <c r="C667" s="543"/>
      <c r="D667" s="286"/>
      <c r="E667" s="283">
        <v>2</v>
      </c>
      <c r="F667" s="57"/>
      <c r="G667" s="90"/>
      <c r="H667" s="716"/>
      <c r="I667" s="444"/>
      <c r="J667" s="37"/>
    </row>
    <row r="668" spans="1:10" ht="12.95" customHeight="1" x14ac:dyDescent="0.2">
      <c r="A668" s="699">
        <f>A667+0.1</f>
        <v>3.4000000000000004</v>
      </c>
      <c r="B668" s="543" t="s">
        <v>199</v>
      </c>
      <c r="C668" s="543"/>
      <c r="D668" s="201"/>
      <c r="E668" s="283">
        <v>1</v>
      </c>
      <c r="F668" s="57"/>
      <c r="G668" s="90"/>
      <c r="J668" s="31"/>
    </row>
    <row r="669" spans="1:10" ht="12.95" customHeight="1" x14ac:dyDescent="0.2">
      <c r="A669" s="699">
        <f>A668+0.1</f>
        <v>3.5000000000000004</v>
      </c>
      <c r="B669" s="543" t="s">
        <v>72</v>
      </c>
      <c r="C669" s="543"/>
      <c r="D669" s="271"/>
      <c r="E669" s="283">
        <v>1</v>
      </c>
      <c r="F669" s="57"/>
      <c r="G669" s="90"/>
      <c r="J669" s="31"/>
    </row>
    <row r="670" spans="1:10" ht="15" thickBot="1" x14ac:dyDescent="0.25">
      <c r="A670" s="143" t="s">
        <v>81</v>
      </c>
      <c r="B670" s="181"/>
      <c r="C670" s="144"/>
      <c r="D670" s="144"/>
      <c r="E670" s="69"/>
      <c r="F670" s="69">
        <f>SUM(F643:F669)</f>
        <v>0</v>
      </c>
      <c r="G670" s="99">
        <f>SUMIF(G643:G669,"Y",F643:F669)</f>
        <v>0</v>
      </c>
      <c r="J670" s="31"/>
    </row>
    <row r="671" spans="1:10" ht="8.25" customHeight="1" thickBot="1" x14ac:dyDescent="0.25">
      <c r="A671" s="612"/>
      <c r="B671" s="110"/>
      <c r="E671" s="82"/>
      <c r="F671" s="82"/>
      <c r="G671" s="665"/>
      <c r="J671" s="31"/>
    </row>
    <row r="672" spans="1:10" s="442" customFormat="1" ht="15" customHeight="1" x14ac:dyDescent="0.25">
      <c r="A672" s="86" t="s">
        <v>70</v>
      </c>
      <c r="B672" s="70"/>
      <c r="C672" s="70"/>
      <c r="D672" s="70"/>
      <c r="E672" s="70"/>
      <c r="F672" s="70"/>
      <c r="G672" s="100"/>
      <c r="H672" s="711"/>
      <c r="I672" s="456"/>
      <c r="J672" s="215"/>
    </row>
    <row r="673" spans="1:10" s="487" customFormat="1" ht="15" customHeight="1" x14ac:dyDescent="0.25">
      <c r="A673" s="323" t="s">
        <v>10</v>
      </c>
      <c r="B673" s="324"/>
      <c r="C673" s="324"/>
      <c r="D673" s="324"/>
      <c r="E673" s="324"/>
      <c r="F673" s="324"/>
      <c r="G673" s="325"/>
      <c r="H673" s="716"/>
      <c r="I673" s="456"/>
      <c r="J673" s="229"/>
    </row>
    <row r="674" spans="1:10" ht="12.95" customHeight="1" x14ac:dyDescent="0.2">
      <c r="A674" s="701">
        <v>1</v>
      </c>
      <c r="B674" s="543" t="s">
        <v>13</v>
      </c>
      <c r="C674" s="543"/>
      <c r="D674" s="123"/>
      <c r="E674" s="59">
        <v>4</v>
      </c>
      <c r="F674" s="57"/>
      <c r="G674" s="90"/>
    </row>
    <row r="675" spans="1:10" ht="12.95" customHeight="1" x14ac:dyDescent="0.2">
      <c r="A675" s="701">
        <f>A674+0.1</f>
        <v>1.1000000000000001</v>
      </c>
      <c r="B675" s="543" t="s">
        <v>357</v>
      </c>
      <c r="C675" s="543"/>
      <c r="D675" s="123"/>
      <c r="E675" s="283">
        <v>2</v>
      </c>
      <c r="F675" s="57"/>
      <c r="G675" s="90"/>
    </row>
    <row r="676" spans="1:10" ht="12.95" customHeight="1" x14ac:dyDescent="0.2">
      <c r="A676" s="701">
        <f>A675+0.1</f>
        <v>1.2000000000000002</v>
      </c>
      <c r="B676" s="276" t="s">
        <v>60</v>
      </c>
      <c r="C676" s="276"/>
      <c r="D676" s="471"/>
      <c r="E676" s="292">
        <v>5</v>
      </c>
      <c r="F676" s="57"/>
      <c r="G676" s="57"/>
    </row>
    <row r="677" spans="1:10" ht="12.95" customHeight="1" x14ac:dyDescent="0.2">
      <c r="A677" s="701">
        <f>A676+0.1</f>
        <v>1.3000000000000003</v>
      </c>
      <c r="B677" s="276" t="s">
        <v>61</v>
      </c>
      <c r="C677" s="276"/>
      <c r="D677" s="471"/>
      <c r="E677" s="292">
        <v>4</v>
      </c>
      <c r="F677" s="57"/>
      <c r="G677" s="90"/>
    </row>
    <row r="678" spans="1:10" ht="12.95" customHeight="1" x14ac:dyDescent="0.2">
      <c r="A678" s="702" t="s">
        <v>595</v>
      </c>
      <c r="B678" s="191" t="s">
        <v>507</v>
      </c>
      <c r="C678" s="139"/>
      <c r="D678" s="139"/>
      <c r="E678" s="952" t="s">
        <v>33</v>
      </c>
      <c r="F678" s="953"/>
      <c r="G678" s="954"/>
    </row>
    <row r="679" spans="1:10" ht="12.95" customHeight="1" x14ac:dyDescent="0.2">
      <c r="A679" s="702"/>
      <c r="B679" s="139" t="s">
        <v>14</v>
      </c>
      <c r="C679" s="191" t="s">
        <v>439</v>
      </c>
      <c r="D679" s="673"/>
      <c r="E679" s="85">
        <v>1</v>
      </c>
      <c r="F679" s="849"/>
      <c r="G679" s="874"/>
    </row>
    <row r="680" spans="1:10" ht="12.95" customHeight="1" x14ac:dyDescent="0.2">
      <c r="A680" s="702"/>
      <c r="B680" s="139" t="s">
        <v>15</v>
      </c>
      <c r="C680" s="191" t="s">
        <v>438</v>
      </c>
      <c r="D680" s="673"/>
      <c r="E680" s="87">
        <v>2</v>
      </c>
      <c r="F680" s="850"/>
      <c r="G680" s="879"/>
    </row>
    <row r="681" spans="1:10" ht="23.45" customHeight="1" x14ac:dyDescent="0.2">
      <c r="A681" s="701" t="s">
        <v>472</v>
      </c>
      <c r="B681" s="994" t="s">
        <v>358</v>
      </c>
      <c r="C681" s="994"/>
      <c r="D681" s="995"/>
      <c r="E681" s="68" t="s">
        <v>38</v>
      </c>
      <c r="F681" s="265"/>
      <c r="G681" s="90"/>
      <c r="H681" s="715"/>
    </row>
    <row r="682" spans="1:10" ht="15" thickBot="1" x14ac:dyDescent="0.25">
      <c r="A682" s="143" t="s">
        <v>7</v>
      </c>
      <c r="B682" s="181"/>
      <c r="C682" s="144"/>
      <c r="D682" s="144"/>
      <c r="E682" s="69"/>
      <c r="F682" s="69">
        <f>SUM(F674:F681)</f>
        <v>0</v>
      </c>
      <c r="G682" s="99">
        <f>SUMIF(G674:G681, "Y", F674:F681)</f>
        <v>0</v>
      </c>
    </row>
    <row r="683" spans="1:10" ht="6" customHeight="1" thickBot="1" x14ac:dyDescent="0.25">
      <c r="A683" s="202"/>
      <c r="B683" s="131"/>
      <c r="C683" s="203"/>
      <c r="D683" s="203"/>
      <c r="E683" s="65"/>
      <c r="F683" s="65"/>
      <c r="G683" s="94"/>
    </row>
    <row r="684" spans="1:10" ht="27" customHeight="1" thickBot="1" x14ac:dyDescent="0.25">
      <c r="A684" s="703" t="s">
        <v>41</v>
      </c>
      <c r="B684" s="704"/>
      <c r="C684" s="705"/>
      <c r="D684" s="705"/>
      <c r="E684" s="706"/>
      <c r="F684" s="707">
        <f>SUM(F682,F670,F638,F579,F424,F250,F207,F143,F89,F72)</f>
        <v>0</v>
      </c>
      <c r="G684" s="708">
        <f>SUM(G682,G670,G638,G579,G424,G250,G207,G143,G89,G72)</f>
        <v>0</v>
      </c>
    </row>
    <row r="685" spans="1:10" ht="27" customHeight="1" thickBot="1" x14ac:dyDescent="0.25">
      <c r="A685" s="703"/>
      <c r="B685" s="704"/>
      <c r="C685" s="705"/>
      <c r="D685" s="705"/>
      <c r="E685" s="706"/>
      <c r="F685" s="707"/>
      <c r="G685" s="708"/>
    </row>
    <row r="686" spans="1:10" ht="20.100000000000001" customHeight="1" thickBot="1" x14ac:dyDescent="0.25">
      <c r="A686" s="983" t="s">
        <v>750</v>
      </c>
      <c r="B686" s="984"/>
      <c r="C686" s="984"/>
      <c r="D686" s="985"/>
      <c r="E686" s="980" t="str">
        <f>IF(Worksheet!G684&gt;=200,"Platinum", IF(Worksheet!G684&gt;=150,"Gold", IF(Worksheet!G684&gt;=100,"Certified","")))</f>
        <v/>
      </c>
      <c r="F686" s="981"/>
      <c r="G686" s="982"/>
    </row>
    <row r="687" spans="1:10" ht="10.5" customHeight="1" x14ac:dyDescent="0.2">
      <c r="A687" s="503"/>
    </row>
    <row r="688" spans="1:10" ht="27" customHeight="1" x14ac:dyDescent="0.2">
      <c r="A688" s="503"/>
      <c r="F688" s="709"/>
      <c r="G688" s="709"/>
    </row>
    <row r="689" spans="1:7" ht="51" customHeight="1" x14ac:dyDescent="0.2">
      <c r="A689" s="503"/>
      <c r="F689" s="709"/>
      <c r="G689" s="709"/>
    </row>
    <row r="690" spans="1:7" ht="15" customHeight="1" x14ac:dyDescent="0.2">
      <c r="A690" s="503"/>
    </row>
    <row r="691" spans="1:7" ht="17.25" customHeight="1" x14ac:dyDescent="0.2">
      <c r="A691" s="503"/>
    </row>
    <row r="692" spans="1:7" ht="27" customHeight="1" x14ac:dyDescent="0.2">
      <c r="A692" s="503"/>
    </row>
    <row r="693" spans="1:7" ht="15" customHeight="1" x14ac:dyDescent="0.2">
      <c r="A693" s="503"/>
    </row>
    <row r="694" spans="1:7" x14ac:dyDescent="0.2">
      <c r="A694" s="503"/>
    </row>
    <row r="695" spans="1:7" ht="27" customHeight="1" x14ac:dyDescent="0.2">
      <c r="A695" s="503"/>
    </row>
    <row r="696" spans="1:7" ht="16.5" customHeight="1" x14ac:dyDescent="0.2">
      <c r="A696" s="503"/>
    </row>
    <row r="697" spans="1:7" ht="24.75" customHeight="1" x14ac:dyDescent="0.2">
      <c r="A697" s="503"/>
    </row>
    <row r="698" spans="1:7" ht="14.45" customHeight="1" x14ac:dyDescent="0.2">
      <c r="A698" s="503"/>
    </row>
    <row r="699" spans="1:7" ht="27" customHeight="1" x14ac:dyDescent="0.2">
      <c r="A699" s="503"/>
    </row>
    <row r="700" spans="1:7" ht="15" customHeight="1" x14ac:dyDescent="0.2">
      <c r="A700" s="503"/>
    </row>
    <row r="701" spans="1:7" ht="25.5" customHeight="1" x14ac:dyDescent="0.2">
      <c r="A701" s="503"/>
    </row>
    <row r="702" spans="1:7" ht="15" customHeight="1" x14ac:dyDescent="0.2">
      <c r="A702" s="503"/>
    </row>
    <row r="703" spans="1:7" ht="15" customHeight="1" x14ac:dyDescent="0.2">
      <c r="A703" s="503"/>
    </row>
    <row r="704" spans="1:7" x14ac:dyDescent="0.2">
      <c r="A704" s="503"/>
    </row>
    <row r="705" spans="1:1" ht="15" customHeight="1" x14ac:dyDescent="0.2">
      <c r="A705" s="503"/>
    </row>
    <row r="706" spans="1:1" x14ac:dyDescent="0.2">
      <c r="A706" s="503"/>
    </row>
    <row r="707" spans="1:1" ht="15" customHeight="1" x14ac:dyDescent="0.2">
      <c r="A707" s="503"/>
    </row>
    <row r="708" spans="1:1" x14ac:dyDescent="0.2">
      <c r="A708" s="503"/>
    </row>
    <row r="709" spans="1:1" x14ac:dyDescent="0.2">
      <c r="A709" s="503"/>
    </row>
    <row r="710" spans="1:1" x14ac:dyDescent="0.2">
      <c r="A710" s="503"/>
    </row>
    <row r="711" spans="1:1" x14ac:dyDescent="0.2">
      <c r="A711" s="503"/>
    </row>
    <row r="712" spans="1:1" x14ac:dyDescent="0.2">
      <c r="A712" s="503"/>
    </row>
    <row r="713" spans="1:1" x14ac:dyDescent="0.2">
      <c r="A713" s="503"/>
    </row>
    <row r="714" spans="1:1" x14ac:dyDescent="0.2">
      <c r="A714" s="503"/>
    </row>
    <row r="715" spans="1:1" x14ac:dyDescent="0.2">
      <c r="A715" s="503"/>
    </row>
  </sheetData>
  <sheetProtection algorithmName="SHA-512" hashValue="r3Fe2ghZfzsZjGKuT6KzftW6jRzVPo7xASdeNBgH2CqWyh6og2fyIQaG7DLltmtD43EncuCwGFYQMyqbotDZHw==" saltValue="y5o1hXMdg3wwZ11puH1OUA==" spinCount="100000" sheet="1"/>
  <protectedRanges>
    <protectedRange sqref="F371:G376" name="Range1"/>
  </protectedRanges>
  <customSheetViews>
    <customSheetView guid="{FFDE8AC1-92F5-4BFA-8F63-BCA86CD11446}" scale="90">
      <selection activeCell="F17" sqref="F17"/>
      <pageMargins left="0.7" right="0.7" top="0.75" bottom="0.75" header="0.3" footer="0.3"/>
      <pageSetup orientation="portrait" r:id="rId1"/>
    </customSheetView>
  </customSheetViews>
  <mergeCells count="224">
    <mergeCell ref="B429:D429"/>
    <mergeCell ref="B376:D376"/>
    <mergeCell ref="E420:G420"/>
    <mergeCell ref="C435:D435"/>
    <mergeCell ref="C303:D303"/>
    <mergeCell ref="E390:G390"/>
    <mergeCell ref="E394:G394"/>
    <mergeCell ref="F196:F197"/>
    <mergeCell ref="G196:G197"/>
    <mergeCell ref="A210:G210"/>
    <mergeCell ref="B218:D218"/>
    <mergeCell ref="B342:D342"/>
    <mergeCell ref="B223:D223"/>
    <mergeCell ref="C369:D369"/>
    <mergeCell ref="C365:D365"/>
    <mergeCell ref="A348:G348"/>
    <mergeCell ref="C200:D200"/>
    <mergeCell ref="F200:F201"/>
    <mergeCell ref="E273:G273"/>
    <mergeCell ref="E267:G267"/>
    <mergeCell ref="G371:G374"/>
    <mergeCell ref="E416:G416"/>
    <mergeCell ref="F371:F374"/>
    <mergeCell ref="E379:G379"/>
    <mergeCell ref="E511:G511"/>
    <mergeCell ref="E448:G448"/>
    <mergeCell ref="B447:D447"/>
    <mergeCell ref="A446:G446"/>
    <mergeCell ref="B439:D439"/>
    <mergeCell ref="E464:G464"/>
    <mergeCell ref="E686:G686"/>
    <mergeCell ref="A686:D686"/>
    <mergeCell ref="F465:F466"/>
    <mergeCell ref="G465:G466"/>
    <mergeCell ref="B607:D607"/>
    <mergeCell ref="G459:G460"/>
    <mergeCell ref="E458:G458"/>
    <mergeCell ref="B451:D451"/>
    <mergeCell ref="C450:D450"/>
    <mergeCell ref="B475:D475"/>
    <mergeCell ref="B483:D483"/>
    <mergeCell ref="B527:D527"/>
    <mergeCell ref="B496:D496"/>
    <mergeCell ref="C449:D449"/>
    <mergeCell ref="F459:F460"/>
    <mergeCell ref="C513:D513"/>
    <mergeCell ref="B681:D681"/>
    <mergeCell ref="G563:G565"/>
    <mergeCell ref="C438:D438"/>
    <mergeCell ref="C501:D501"/>
    <mergeCell ref="B484:D484"/>
    <mergeCell ref="A497:G497"/>
    <mergeCell ref="C465:D465"/>
    <mergeCell ref="C466:D466"/>
    <mergeCell ref="E499:G499"/>
    <mergeCell ref="C589:D589"/>
    <mergeCell ref="E472:G472"/>
    <mergeCell ref="F449:F450"/>
    <mergeCell ref="E544:G544"/>
    <mergeCell ref="E571:G571"/>
    <mergeCell ref="E548:G548"/>
    <mergeCell ref="E576:G576"/>
    <mergeCell ref="F563:F565"/>
    <mergeCell ref="E559:G559"/>
    <mergeCell ref="E503:G503"/>
    <mergeCell ref="A452:G452"/>
    <mergeCell ref="G449:G450"/>
    <mergeCell ref="C564:D564"/>
    <mergeCell ref="C563:D563"/>
    <mergeCell ref="B528:D528"/>
    <mergeCell ref="E530:G530"/>
    <mergeCell ref="E491:G491"/>
    <mergeCell ref="E562:G562"/>
    <mergeCell ref="G549:G551"/>
    <mergeCell ref="F549:F551"/>
    <mergeCell ref="E632:G632"/>
    <mergeCell ref="E598:G598"/>
    <mergeCell ref="B606:D606"/>
    <mergeCell ref="B568:D568"/>
    <mergeCell ref="E612:G612"/>
    <mergeCell ref="F679:F680"/>
    <mergeCell ref="G679:G680"/>
    <mergeCell ref="E678:G678"/>
    <mergeCell ref="C624:D624"/>
    <mergeCell ref="C625:D625"/>
    <mergeCell ref="E623:G623"/>
    <mergeCell ref="C628:D628"/>
    <mergeCell ref="C635:D635"/>
    <mergeCell ref="F620:F621"/>
    <mergeCell ref="G620:G621"/>
    <mergeCell ref="E619:G619"/>
    <mergeCell ref="B616:D616"/>
    <mergeCell ref="C573:D573"/>
    <mergeCell ref="E587:G587"/>
    <mergeCell ref="B128:D128"/>
    <mergeCell ref="B81:D81"/>
    <mergeCell ref="A96:G96"/>
    <mergeCell ref="G103:G104"/>
    <mergeCell ref="E110:G110"/>
    <mergeCell ref="E102:G102"/>
    <mergeCell ref="B129:D129"/>
    <mergeCell ref="B194:D194"/>
    <mergeCell ref="C137:D137"/>
    <mergeCell ref="C135:D135"/>
    <mergeCell ref="E170:G170"/>
    <mergeCell ref="C157:D157"/>
    <mergeCell ref="E134:G134"/>
    <mergeCell ref="E139:G139"/>
    <mergeCell ref="C136:D136"/>
    <mergeCell ref="B187:D187"/>
    <mergeCell ref="B154:D154"/>
    <mergeCell ref="C158:D158"/>
    <mergeCell ref="B166:D166"/>
    <mergeCell ref="B188:D188"/>
    <mergeCell ref="B167:D167"/>
    <mergeCell ref="C127:D127"/>
    <mergeCell ref="E156:G156"/>
    <mergeCell ref="E123:G123"/>
    <mergeCell ref="F26:F27"/>
    <mergeCell ref="E38:G38"/>
    <mergeCell ref="E43:G43"/>
    <mergeCell ref="G26:G27"/>
    <mergeCell ref="F103:F104"/>
    <mergeCell ref="C100:D100"/>
    <mergeCell ref="F39:F41"/>
    <mergeCell ref="E34:G34"/>
    <mergeCell ref="F35:F37"/>
    <mergeCell ref="C36:D36"/>
    <mergeCell ref="G35:G37"/>
    <mergeCell ref="E82:G82"/>
    <mergeCell ref="G39:G41"/>
    <mergeCell ref="C28:D28"/>
    <mergeCell ref="B61:D61"/>
    <mergeCell ref="E31:G31"/>
    <mergeCell ref="F29:F30"/>
    <mergeCell ref="G29:G30"/>
    <mergeCell ref="C31:D31"/>
    <mergeCell ref="F32:F33"/>
    <mergeCell ref="G32:G33"/>
    <mergeCell ref="B80:D80"/>
    <mergeCell ref="E28:G28"/>
    <mergeCell ref="A4:G4"/>
    <mergeCell ref="E5:G5"/>
    <mergeCell ref="E11:G11"/>
    <mergeCell ref="E22:G22"/>
    <mergeCell ref="E25:G25"/>
    <mergeCell ref="G23:G24"/>
    <mergeCell ref="F23:F24"/>
    <mergeCell ref="G20:G21"/>
    <mergeCell ref="E8:G8"/>
    <mergeCell ref="F12:F14"/>
    <mergeCell ref="G12:G14"/>
    <mergeCell ref="F9:F10"/>
    <mergeCell ref="G9:G10"/>
    <mergeCell ref="E19:G19"/>
    <mergeCell ref="E18:G18"/>
    <mergeCell ref="F20:F21"/>
    <mergeCell ref="E126:G126"/>
    <mergeCell ref="B54:D54"/>
    <mergeCell ref="F417:F418"/>
    <mergeCell ref="C437:D437"/>
    <mergeCell ref="F421:F423"/>
    <mergeCell ref="E382:G382"/>
    <mergeCell ref="E404:G404"/>
    <mergeCell ref="C334:D334"/>
    <mergeCell ref="B214:D214"/>
    <mergeCell ref="B215:D215"/>
    <mergeCell ref="B224:D224"/>
    <mergeCell ref="B227:D227"/>
    <mergeCell ref="G417:G418"/>
    <mergeCell ref="E429:G429"/>
    <mergeCell ref="C432:D432"/>
    <mergeCell ref="C430:D430"/>
    <mergeCell ref="G421:G423"/>
    <mergeCell ref="E336:G336"/>
    <mergeCell ref="C283:D283"/>
    <mergeCell ref="E255:G255"/>
    <mergeCell ref="E289:G289"/>
    <mergeCell ref="G352:G353"/>
    <mergeCell ref="E281:G281"/>
    <mergeCell ref="E339:G339"/>
    <mergeCell ref="B216:D216"/>
    <mergeCell ref="E229:G229"/>
    <mergeCell ref="E397:G397"/>
    <mergeCell ref="E385:G385"/>
    <mergeCell ref="E370:G370"/>
    <mergeCell ref="B314:D314"/>
    <mergeCell ref="C296:D296"/>
    <mergeCell ref="B265:D265"/>
    <mergeCell ref="C340:D340"/>
    <mergeCell ref="C337:D337"/>
    <mergeCell ref="E401:G401"/>
    <mergeCell ref="E407:G407"/>
    <mergeCell ref="B308:D308"/>
    <mergeCell ref="B304:D304"/>
    <mergeCell ref="B349:D349"/>
    <mergeCell ref="C341:D341"/>
    <mergeCell ref="E364:G364"/>
    <mergeCell ref="E359:G359"/>
    <mergeCell ref="E327:G327"/>
    <mergeCell ref="H78:H79"/>
    <mergeCell ref="H82:H83"/>
    <mergeCell ref="F352:F353"/>
    <mergeCell ref="E246:G246"/>
    <mergeCell ref="E240:G240"/>
    <mergeCell ref="E114:G114"/>
    <mergeCell ref="E97:G97"/>
    <mergeCell ref="E150:G150"/>
    <mergeCell ref="E129:G129"/>
    <mergeCell ref="E293:G293"/>
    <mergeCell ref="F314:F316"/>
    <mergeCell ref="E179:G179"/>
    <mergeCell ref="F180:F181"/>
    <mergeCell ref="E260:G260"/>
    <mergeCell ref="E331:G331"/>
    <mergeCell ref="E301:G301"/>
    <mergeCell ref="G180:G181"/>
    <mergeCell ref="E195:G195"/>
    <mergeCell ref="E314:E316"/>
    <mergeCell ref="E199:G199"/>
    <mergeCell ref="G200:G201"/>
    <mergeCell ref="E204:G204"/>
    <mergeCell ref="G314:G316"/>
    <mergeCell ref="E351:G351"/>
  </mergeCells>
  <conditionalFormatting sqref="F6 F376 F314 F317 F495:F496 F674:F677 F15 F603:F606 F599:F601 F127 F171:F178 F465 F455:F457 F461:F463">
    <cfRule type="cellIs" dxfId="1972" priority="2599" stopIfTrue="1" operator="between">
      <formula>E6</formula>
      <formula>E6</formula>
    </cfRule>
    <cfRule type="cellIs" dxfId="1971" priority="2600" stopIfTrue="1" operator="greaterThan">
      <formula>0</formula>
    </cfRule>
  </conditionalFormatting>
  <conditionalFormatting sqref="F7">
    <cfRule type="cellIs" dxfId="1970" priority="2579" stopIfTrue="1" operator="between">
      <formula>E7</formula>
      <formula>E7</formula>
    </cfRule>
    <cfRule type="cellIs" dxfId="1969" priority="2580" stopIfTrue="1" operator="greaterThan">
      <formula>0</formula>
    </cfRule>
  </conditionalFormatting>
  <conditionalFormatting sqref="F46:F47">
    <cfRule type="cellIs" dxfId="1968" priority="2575" stopIfTrue="1" operator="between">
      <formula>E46</formula>
      <formula>E46</formula>
    </cfRule>
    <cfRule type="cellIs" dxfId="1967" priority="2576" stopIfTrue="1" operator="greaterThan">
      <formula>0</formula>
    </cfRule>
  </conditionalFormatting>
  <conditionalFormatting sqref="F60:F64">
    <cfRule type="cellIs" dxfId="1966" priority="2573" stopIfTrue="1" operator="between">
      <formula>E60</formula>
      <formula>E60</formula>
    </cfRule>
    <cfRule type="cellIs" dxfId="1965" priority="2574" stopIfTrue="1" operator="greaterThan">
      <formula>0</formula>
    </cfRule>
  </conditionalFormatting>
  <conditionalFormatting sqref="F67:F71">
    <cfRule type="cellIs" dxfId="1964" priority="2571" stopIfTrue="1" operator="between">
      <formula>E67</formula>
      <formula>E67</formula>
    </cfRule>
    <cfRule type="cellIs" dxfId="1963" priority="2572" stopIfTrue="1" operator="greaterThan">
      <formula>0</formula>
    </cfRule>
  </conditionalFormatting>
  <conditionalFormatting sqref="F80:F81">
    <cfRule type="cellIs" dxfId="1962" priority="2569" stopIfTrue="1" operator="between">
      <formula>E80</formula>
      <formula>E80</formula>
    </cfRule>
    <cfRule type="cellIs" dxfId="1961" priority="2570" stopIfTrue="1" operator="greaterThan">
      <formula>0</formula>
    </cfRule>
  </conditionalFormatting>
  <conditionalFormatting sqref="F109">
    <cfRule type="cellIs" dxfId="1960" priority="2565" stopIfTrue="1" operator="between">
      <formula>E109</formula>
      <formula>E109</formula>
    </cfRule>
    <cfRule type="cellIs" dxfId="1959" priority="2566" stopIfTrue="1" operator="greaterThan">
      <formula>0</formula>
    </cfRule>
  </conditionalFormatting>
  <conditionalFormatting sqref="F164:F167">
    <cfRule type="cellIs" dxfId="1958" priority="2559" stopIfTrue="1" operator="between">
      <formula>E164</formula>
      <formula>E164</formula>
    </cfRule>
    <cfRule type="cellIs" dxfId="1957" priority="2560" stopIfTrue="1" operator="greaterThan">
      <formula>0</formula>
    </cfRule>
  </conditionalFormatting>
  <conditionalFormatting sqref="F194">
    <cfRule type="cellIs" dxfId="1956" priority="2555" stopIfTrue="1" operator="between">
      <formula>E194</formula>
      <formula>E194</formula>
    </cfRule>
    <cfRule type="cellIs" dxfId="1955" priority="2556" stopIfTrue="1" operator="greaterThan">
      <formula>0</formula>
    </cfRule>
  </conditionalFormatting>
  <conditionalFormatting sqref="F203">
    <cfRule type="cellIs" dxfId="1954" priority="2553" stopIfTrue="1" operator="between">
      <formula>E203</formula>
      <formula>E203</formula>
    </cfRule>
    <cfRule type="cellIs" dxfId="1953" priority="2554" stopIfTrue="1" operator="greaterThan">
      <formula>0</formula>
    </cfRule>
  </conditionalFormatting>
  <conditionalFormatting sqref="F227">
    <cfRule type="cellIs" dxfId="1952" priority="2549" stopIfTrue="1" operator="between">
      <formula>E227</formula>
      <formula>E227</formula>
    </cfRule>
    <cfRule type="cellIs" dxfId="1951" priority="2550" stopIfTrue="1" operator="greaterThan">
      <formula>0</formula>
    </cfRule>
  </conditionalFormatting>
  <conditionalFormatting sqref="F249">
    <cfRule type="cellIs" dxfId="1950" priority="2547" stopIfTrue="1" operator="between">
      <formula>E249</formula>
      <formula>E249</formula>
    </cfRule>
    <cfRule type="cellIs" dxfId="1949" priority="2548" stopIfTrue="1" operator="greaterThan">
      <formula>0</formula>
    </cfRule>
  </conditionalFormatting>
  <conditionalFormatting sqref="F310">
    <cfRule type="cellIs" dxfId="1948" priority="2545" stopIfTrue="1" operator="between">
      <formula>E310</formula>
      <formula>E310</formula>
    </cfRule>
    <cfRule type="cellIs" dxfId="1947" priority="2546" stopIfTrue="1" operator="greaterThan">
      <formula>0</formula>
    </cfRule>
  </conditionalFormatting>
  <conditionalFormatting sqref="F312">
    <cfRule type="cellIs" dxfId="1946" priority="2543" stopIfTrue="1" operator="between">
      <formula>E312</formula>
      <formula>E312</formula>
    </cfRule>
    <cfRule type="cellIs" dxfId="1945" priority="2544" stopIfTrue="1" operator="greaterThan">
      <formula>0</formula>
    </cfRule>
  </conditionalFormatting>
  <conditionalFormatting sqref="F322">
    <cfRule type="cellIs" dxfId="1944" priority="2539" stopIfTrue="1" operator="between">
      <formula>E322</formula>
      <formula>E322</formula>
    </cfRule>
    <cfRule type="cellIs" dxfId="1943" priority="2540" stopIfTrue="1" operator="greaterThan">
      <formula>0</formula>
    </cfRule>
  </conditionalFormatting>
  <conditionalFormatting sqref="F324">
    <cfRule type="cellIs" dxfId="1942" priority="2537" stopIfTrue="1" operator="between">
      <formula>E324</formula>
      <formula>E324</formula>
    </cfRule>
    <cfRule type="cellIs" dxfId="1941" priority="2538" stopIfTrue="1" operator="greaterThan">
      <formula>0</formula>
    </cfRule>
  </conditionalFormatting>
  <conditionalFormatting sqref="F347">
    <cfRule type="cellIs" dxfId="1940" priority="2535" stopIfTrue="1" operator="between">
      <formula>E347</formula>
      <formula>E347</formula>
    </cfRule>
    <cfRule type="cellIs" dxfId="1939" priority="2536" stopIfTrue="1" operator="greaterThan">
      <formula>0</formula>
    </cfRule>
  </conditionalFormatting>
  <conditionalFormatting sqref="F349">
    <cfRule type="cellIs" dxfId="1938" priority="2533" stopIfTrue="1" operator="between">
      <formula>E349</formula>
      <formula>E349</formula>
    </cfRule>
    <cfRule type="cellIs" dxfId="1937" priority="2534" stopIfTrue="1" operator="greaterThan">
      <formula>0</formula>
    </cfRule>
  </conditionalFormatting>
  <conditionalFormatting sqref="F354:F357">
    <cfRule type="cellIs" dxfId="1936" priority="2531" stopIfTrue="1" operator="between">
      <formula>E354</formula>
      <formula>E354</formula>
    </cfRule>
    <cfRule type="cellIs" dxfId="1935" priority="2532" stopIfTrue="1" operator="greaterThan">
      <formula>0</formula>
    </cfRule>
  </conditionalFormatting>
  <conditionalFormatting sqref="F447">
    <cfRule type="cellIs" dxfId="1934" priority="2529" stopIfTrue="1" operator="between">
      <formula>E447</formula>
      <formula>E447</formula>
    </cfRule>
    <cfRule type="cellIs" dxfId="1933" priority="2530" stopIfTrue="1" operator="greaterThan">
      <formula>0</formula>
    </cfRule>
  </conditionalFormatting>
  <conditionalFormatting sqref="F453">
    <cfRule type="cellIs" dxfId="1932" priority="2527" stopIfTrue="1" operator="between">
      <formula>E453</formula>
      <formula>E453</formula>
    </cfRule>
    <cfRule type="cellIs" dxfId="1931" priority="2528" stopIfTrue="1" operator="greaterThan">
      <formula>0</formula>
    </cfRule>
  </conditionalFormatting>
  <conditionalFormatting sqref="F482">
    <cfRule type="cellIs" dxfId="1930" priority="2523" stopIfTrue="1" operator="between">
      <formula>E482</formula>
      <formula>E482</formula>
    </cfRule>
    <cfRule type="cellIs" dxfId="1929" priority="2524" stopIfTrue="1" operator="greaterThan">
      <formula>0</formula>
    </cfRule>
  </conditionalFormatting>
  <conditionalFormatting sqref="F484:F486">
    <cfRule type="cellIs" dxfId="1928" priority="2521" stopIfTrue="1" operator="between">
      <formula>E484</formula>
      <formula>E484</formula>
    </cfRule>
    <cfRule type="cellIs" dxfId="1927" priority="2522" stopIfTrue="1" operator="greaterThan">
      <formula>0</formula>
    </cfRule>
  </conditionalFormatting>
  <conditionalFormatting sqref="F488:F489">
    <cfRule type="cellIs" dxfId="1926" priority="2519" stopIfTrue="1" operator="between">
      <formula>E488</formula>
      <formula>E488</formula>
    </cfRule>
    <cfRule type="cellIs" dxfId="1925" priority="2520" stopIfTrue="1" operator="greaterThan">
      <formula>0</formula>
    </cfRule>
  </conditionalFormatting>
  <conditionalFormatting sqref="F523:F528">
    <cfRule type="cellIs" dxfId="1924" priority="2515" stopIfTrue="1" operator="between">
      <formula>E523</formula>
      <formula>E523</formula>
    </cfRule>
    <cfRule type="cellIs" dxfId="1923" priority="2516" stopIfTrue="1" operator="greaterThan">
      <formula>0</formula>
    </cfRule>
  </conditionalFormatting>
  <conditionalFormatting sqref="F531:F534">
    <cfRule type="cellIs" dxfId="1922" priority="2513" stopIfTrue="1" operator="between">
      <formula>E531</formula>
      <formula>E531</formula>
    </cfRule>
    <cfRule type="cellIs" dxfId="1921" priority="2514" stopIfTrue="1" operator="greaterThan">
      <formula>0</formula>
    </cfRule>
  </conditionalFormatting>
  <conditionalFormatting sqref="F537:F538">
    <cfRule type="cellIs" dxfId="1920" priority="2511" stopIfTrue="1" operator="between">
      <formula>E537</formula>
      <formula>E537</formula>
    </cfRule>
    <cfRule type="cellIs" dxfId="1919" priority="2512" stopIfTrue="1" operator="greaterThan">
      <formula>0</formula>
    </cfRule>
  </conditionalFormatting>
  <conditionalFormatting sqref="F552">
    <cfRule type="cellIs" dxfId="1918" priority="2509" stopIfTrue="1" operator="between">
      <formula>E552</formula>
      <formula>E552</formula>
    </cfRule>
    <cfRule type="cellIs" dxfId="1917" priority="2510" stopIfTrue="1" operator="greaterThan">
      <formula>0</formula>
    </cfRule>
  </conditionalFormatting>
  <conditionalFormatting sqref="F568:F569">
    <cfRule type="cellIs" dxfId="1916" priority="2505" stopIfTrue="1" operator="between">
      <formula>E568</formula>
      <formula>E568</formula>
    </cfRule>
    <cfRule type="cellIs" dxfId="1915" priority="2506" stopIfTrue="1" operator="greaterThan">
      <formula>0</formula>
    </cfRule>
  </conditionalFormatting>
  <conditionalFormatting sqref="F594:F597">
    <cfRule type="cellIs" dxfId="1914" priority="2503" stopIfTrue="1" operator="between">
      <formula>E594</formula>
      <formula>E594</formula>
    </cfRule>
    <cfRule type="cellIs" dxfId="1913" priority="2504" stopIfTrue="1" operator="greaterThan">
      <formula>0</formula>
    </cfRule>
  </conditionalFormatting>
  <conditionalFormatting sqref="F629">
    <cfRule type="cellIs" dxfId="1912" priority="2499" stopIfTrue="1" operator="between">
      <formula>E629</formula>
      <formula>E629</formula>
    </cfRule>
    <cfRule type="cellIs" dxfId="1911" priority="2500" stopIfTrue="1" operator="greaterThan">
      <formula>0</formula>
    </cfRule>
  </conditionalFormatting>
  <conditionalFormatting sqref="F622">
    <cfRule type="cellIs" dxfId="1910" priority="2497" stopIfTrue="1" operator="between">
      <formula>E622</formula>
      <formula>E622</formula>
    </cfRule>
    <cfRule type="cellIs" dxfId="1909" priority="2498" stopIfTrue="1" operator="greaterThan">
      <formula>0</formula>
    </cfRule>
  </conditionalFormatting>
  <conditionalFormatting sqref="F631">
    <cfRule type="cellIs" dxfId="1908" priority="2495" stopIfTrue="1" operator="between">
      <formula>E631</formula>
      <formula>E631</formula>
    </cfRule>
    <cfRule type="cellIs" dxfId="1907" priority="2496" stopIfTrue="1" operator="greaterThan">
      <formula>0</formula>
    </cfRule>
  </conditionalFormatting>
  <conditionalFormatting sqref="F645:F647">
    <cfRule type="cellIs" dxfId="1906" priority="2493" stopIfTrue="1" operator="between">
      <formula>E645</formula>
      <formula>E645</formula>
    </cfRule>
    <cfRule type="cellIs" dxfId="1905" priority="2494" stopIfTrue="1" operator="greaterThan">
      <formula>0</formula>
    </cfRule>
  </conditionalFormatting>
  <conditionalFormatting sqref="F652:F656">
    <cfRule type="cellIs" dxfId="1904" priority="2491" stopIfTrue="1" operator="between">
      <formula>E652</formula>
      <formula>E652</formula>
    </cfRule>
    <cfRule type="cellIs" dxfId="1903" priority="2492" stopIfTrue="1" operator="greaterThan">
      <formula>0</formula>
    </cfRule>
  </conditionalFormatting>
  <conditionalFormatting sqref="F661">
    <cfRule type="cellIs" dxfId="1902" priority="2489" stopIfTrue="1" operator="between">
      <formula>E661</formula>
      <formula>E661</formula>
    </cfRule>
    <cfRule type="cellIs" dxfId="1901" priority="2490" stopIfTrue="1" operator="greaterThan">
      <formula>0</formula>
    </cfRule>
  </conditionalFormatting>
  <conditionalFormatting sqref="F663:F664">
    <cfRule type="cellIs" dxfId="1900" priority="2487" stopIfTrue="1" operator="between">
      <formula>E663</formula>
      <formula>E663</formula>
    </cfRule>
    <cfRule type="cellIs" dxfId="1899" priority="2488" stopIfTrue="1" operator="greaterThan">
      <formula>0</formula>
    </cfRule>
  </conditionalFormatting>
  <conditionalFormatting sqref="F666:F669">
    <cfRule type="cellIs" dxfId="1898" priority="2485" stopIfTrue="1" operator="between">
      <formula>E666</formula>
      <formula>E666</formula>
    </cfRule>
    <cfRule type="cellIs" dxfId="1897" priority="2486" stopIfTrue="1" operator="greaterThan">
      <formula>0</formula>
    </cfRule>
  </conditionalFormatting>
  <conditionalFormatting sqref="F9:F10 F32:F33 F459:F460">
    <cfRule type="expression" dxfId="1896" priority="2480" stopIfTrue="1">
      <formula>F9=E10</formula>
    </cfRule>
    <cfRule type="expression" dxfId="1895" priority="2481" stopIfTrue="1">
      <formula>F9=E9</formula>
    </cfRule>
    <cfRule type="cellIs" dxfId="1894" priority="2482" stopIfTrue="1" operator="greaterThan">
      <formula>0</formula>
    </cfRule>
  </conditionalFormatting>
  <conditionalFormatting sqref="F35:F37 F12:F14">
    <cfRule type="expression" dxfId="1893" priority="2469" stopIfTrue="1">
      <formula>F12=E14</formula>
    </cfRule>
    <cfRule type="expression" dxfId="1892" priority="2470" stopIfTrue="1">
      <formula>F12=E13</formula>
    </cfRule>
    <cfRule type="expression" dxfId="1891" priority="2471" stopIfTrue="1">
      <formula>F12=E12</formula>
    </cfRule>
    <cfRule type="cellIs" dxfId="1890" priority="2472" stopIfTrue="1" operator="greaterThan">
      <formula>0</formula>
    </cfRule>
  </conditionalFormatting>
  <conditionalFormatting sqref="F20:F21">
    <cfRule type="expression" dxfId="1889" priority="2466" stopIfTrue="1">
      <formula>F20=E21</formula>
    </cfRule>
    <cfRule type="expression" dxfId="1888" priority="2467" stopIfTrue="1">
      <formula>F20=E20</formula>
    </cfRule>
    <cfRule type="cellIs" dxfId="1887" priority="2468" stopIfTrue="1" operator="greaterThan">
      <formula>0</formula>
    </cfRule>
  </conditionalFormatting>
  <conditionalFormatting sqref="F23:F24">
    <cfRule type="expression" dxfId="1886" priority="2463" stopIfTrue="1">
      <formula>F23=E24</formula>
    </cfRule>
    <cfRule type="expression" dxfId="1885" priority="2464" stopIfTrue="1">
      <formula>F23=E23</formula>
    </cfRule>
    <cfRule type="cellIs" dxfId="1884" priority="2465" stopIfTrue="1" operator="greaterThan">
      <formula>0</formula>
    </cfRule>
  </conditionalFormatting>
  <conditionalFormatting sqref="F26:F27">
    <cfRule type="expression" dxfId="1883" priority="2460" stopIfTrue="1">
      <formula>F26=E27</formula>
    </cfRule>
    <cfRule type="expression" dxfId="1882" priority="2461" stopIfTrue="1">
      <formula>F26=E26</formula>
    </cfRule>
    <cfRule type="cellIs" dxfId="1881" priority="2462" stopIfTrue="1" operator="greaterThan">
      <formula>0</formula>
    </cfRule>
  </conditionalFormatting>
  <conditionalFormatting sqref="F29:F30">
    <cfRule type="expression" dxfId="1880" priority="2457" stopIfTrue="1">
      <formula>F29=E30</formula>
    </cfRule>
    <cfRule type="expression" dxfId="1879" priority="2458" stopIfTrue="1">
      <formula>F29=E29</formula>
    </cfRule>
    <cfRule type="cellIs" dxfId="1878" priority="2459" stopIfTrue="1" operator="greaterThan">
      <formula>0</formula>
    </cfRule>
  </conditionalFormatting>
  <conditionalFormatting sqref="F103:F104">
    <cfRule type="expression" dxfId="1877" priority="2451" stopIfTrue="1">
      <formula>F103=E104</formula>
    </cfRule>
    <cfRule type="expression" dxfId="1876" priority="2452" stopIfTrue="1">
      <formula>F103=E103</formula>
    </cfRule>
    <cfRule type="cellIs" dxfId="1875" priority="2453" stopIfTrue="1" operator="greaterThan">
      <formula>0</formula>
    </cfRule>
  </conditionalFormatting>
  <conditionalFormatting sqref="F180:F181">
    <cfRule type="expression" dxfId="1874" priority="2448" stopIfTrue="1">
      <formula>F180=E181</formula>
    </cfRule>
    <cfRule type="expression" dxfId="1873" priority="2449" stopIfTrue="1">
      <formula>F180=E180</formula>
    </cfRule>
    <cfRule type="cellIs" dxfId="1872" priority="2450" stopIfTrue="1" operator="greaterThan">
      <formula>0</formula>
    </cfRule>
  </conditionalFormatting>
  <conditionalFormatting sqref="F196:F197">
    <cfRule type="expression" dxfId="1871" priority="2445" stopIfTrue="1">
      <formula>F196=E197</formula>
    </cfRule>
    <cfRule type="expression" dxfId="1870" priority="2446" stopIfTrue="1">
      <formula>F196=E196</formula>
    </cfRule>
    <cfRule type="cellIs" dxfId="1869" priority="2447" stopIfTrue="1" operator="greaterThan">
      <formula>0</formula>
    </cfRule>
  </conditionalFormatting>
  <conditionalFormatting sqref="F200:F201">
    <cfRule type="expression" dxfId="1868" priority="2442" stopIfTrue="1">
      <formula>F200=E201</formula>
    </cfRule>
    <cfRule type="expression" dxfId="1867" priority="2443" stopIfTrue="1">
      <formula>F200=E200</formula>
    </cfRule>
    <cfRule type="cellIs" dxfId="1866" priority="2444" stopIfTrue="1" operator="greaterThan">
      <formula>0</formula>
    </cfRule>
  </conditionalFormatting>
  <conditionalFormatting sqref="F352:F353">
    <cfRule type="expression" dxfId="1865" priority="2439" stopIfTrue="1">
      <formula>F352=E353</formula>
    </cfRule>
    <cfRule type="expression" dxfId="1864" priority="2440" stopIfTrue="1">
      <formula>F352=E352</formula>
    </cfRule>
    <cfRule type="cellIs" dxfId="1863" priority="2441" stopIfTrue="1" operator="greaterThan">
      <formula>0</formula>
    </cfRule>
  </conditionalFormatting>
  <conditionalFormatting sqref="F417:F418">
    <cfRule type="expression" dxfId="1862" priority="2433" stopIfTrue="1">
      <formula>F417=E418</formula>
    </cfRule>
    <cfRule type="expression" dxfId="1861" priority="2434" stopIfTrue="1">
      <formula>F417=E417</formula>
    </cfRule>
    <cfRule type="cellIs" dxfId="1860" priority="2435" stopIfTrue="1" operator="greaterThan">
      <formula>0</formula>
    </cfRule>
  </conditionalFormatting>
  <conditionalFormatting sqref="F620:F621">
    <cfRule type="expression" dxfId="1859" priority="2427" stopIfTrue="1">
      <formula>F620=E621</formula>
    </cfRule>
    <cfRule type="expression" dxfId="1858" priority="2428" stopIfTrue="1">
      <formula>F620=E620</formula>
    </cfRule>
    <cfRule type="cellIs" dxfId="1857" priority="2429" stopIfTrue="1" operator="greaterThan">
      <formula>0</formula>
    </cfRule>
  </conditionalFormatting>
  <conditionalFormatting sqref="F44:F45">
    <cfRule type="cellIs" dxfId="1856" priority="2425" stopIfTrue="1" operator="between">
      <formula>E44</formula>
      <formula>E44</formula>
    </cfRule>
    <cfRule type="cellIs" dxfId="1855" priority="2426" stopIfTrue="1" operator="greaterThan">
      <formula>0</formula>
    </cfRule>
  </conditionalFormatting>
  <conditionalFormatting sqref="F83:F88">
    <cfRule type="cellIs" dxfId="1854" priority="2423" stopIfTrue="1" operator="between">
      <formula>E83</formula>
      <formula>E83</formula>
    </cfRule>
    <cfRule type="cellIs" dxfId="1853" priority="2424" stopIfTrue="1" operator="greaterThan">
      <formula>0</formula>
    </cfRule>
  </conditionalFormatting>
  <conditionalFormatting sqref="F98:F100">
    <cfRule type="cellIs" dxfId="1852" priority="2421" stopIfTrue="1" operator="between">
      <formula>E98</formula>
      <formula>E98</formula>
    </cfRule>
    <cfRule type="cellIs" dxfId="1851" priority="2422" stopIfTrue="1" operator="greaterThan">
      <formula>0</formula>
    </cfRule>
  </conditionalFormatting>
  <conditionalFormatting sqref="F111:F113">
    <cfRule type="cellIs" dxfId="1850" priority="2419" stopIfTrue="1" operator="between">
      <formula>E111</formula>
      <formula>E111</formula>
    </cfRule>
    <cfRule type="cellIs" dxfId="1849" priority="2420" stopIfTrue="1" operator="greaterThan">
      <formula>0</formula>
    </cfRule>
  </conditionalFormatting>
  <conditionalFormatting sqref="F115:F119">
    <cfRule type="cellIs" dxfId="1848" priority="2417" stopIfTrue="1" operator="between">
      <formula>E115</formula>
      <formula>E115</formula>
    </cfRule>
    <cfRule type="cellIs" dxfId="1847" priority="2418" stopIfTrue="1" operator="greaterThan">
      <formula>0</formula>
    </cfRule>
  </conditionalFormatting>
  <conditionalFormatting sqref="F124:F125">
    <cfRule type="cellIs" dxfId="1846" priority="2415" stopIfTrue="1" operator="between">
      <formula>E124</formula>
      <formula>E124</formula>
    </cfRule>
    <cfRule type="cellIs" dxfId="1845" priority="2416" stopIfTrue="1" operator="greaterThan">
      <formula>0</formula>
    </cfRule>
  </conditionalFormatting>
  <conditionalFormatting sqref="F130:F131">
    <cfRule type="cellIs" dxfId="1844" priority="2411" stopIfTrue="1" operator="between">
      <formula>E130</formula>
      <formula>E130</formula>
    </cfRule>
    <cfRule type="cellIs" dxfId="1843" priority="2412" stopIfTrue="1" operator="greaterThan">
      <formula>0</formula>
    </cfRule>
  </conditionalFormatting>
  <conditionalFormatting sqref="F136:F138">
    <cfRule type="cellIs" dxfId="1842" priority="2409" stopIfTrue="1" operator="between">
      <formula>E136</formula>
      <formula>E136</formula>
    </cfRule>
    <cfRule type="cellIs" dxfId="1841" priority="2410" stopIfTrue="1" operator="greaterThan">
      <formula>0</formula>
    </cfRule>
  </conditionalFormatting>
  <conditionalFormatting sqref="F140:F141">
    <cfRule type="cellIs" dxfId="1840" priority="2407" stopIfTrue="1" operator="between">
      <formula>E140</formula>
      <formula>E140</formula>
    </cfRule>
    <cfRule type="cellIs" dxfId="1839" priority="2408" stopIfTrue="1" operator="greaterThan">
      <formula>0</formula>
    </cfRule>
  </conditionalFormatting>
  <conditionalFormatting sqref="F169">
    <cfRule type="cellIs" dxfId="1838" priority="2403" stopIfTrue="1" operator="between">
      <formula>E169</formula>
      <formula>E169</formula>
    </cfRule>
    <cfRule type="cellIs" dxfId="1837" priority="2404" stopIfTrue="1" operator="greaterThan">
      <formula>0</formula>
    </cfRule>
  </conditionalFormatting>
  <conditionalFormatting sqref="F205:F206">
    <cfRule type="cellIs" dxfId="1836" priority="2401" stopIfTrue="1" operator="between">
      <formula>E205</formula>
      <formula>E205</formula>
    </cfRule>
    <cfRule type="cellIs" dxfId="1835" priority="2402" stopIfTrue="1" operator="greaterThan">
      <formula>0</formula>
    </cfRule>
  </conditionalFormatting>
  <conditionalFormatting sqref="F230:F235">
    <cfRule type="cellIs" dxfId="1834" priority="2399" stopIfTrue="1" operator="between">
      <formula>E230</formula>
      <formula>E230</formula>
    </cfRule>
    <cfRule type="cellIs" dxfId="1833" priority="2400" stopIfTrue="1" operator="greaterThan">
      <formula>0</formula>
    </cfRule>
  </conditionalFormatting>
  <conditionalFormatting sqref="F241:F243">
    <cfRule type="cellIs" dxfId="1832" priority="2397" stopIfTrue="1" operator="between">
      <formula>E241</formula>
      <formula>E241</formula>
    </cfRule>
    <cfRule type="cellIs" dxfId="1831" priority="2398" stopIfTrue="1" operator="greaterThan">
      <formula>0</formula>
    </cfRule>
  </conditionalFormatting>
  <conditionalFormatting sqref="F247:F248">
    <cfRule type="cellIs" dxfId="1830" priority="2395" stopIfTrue="1" operator="between">
      <formula>E247</formula>
      <formula>E247</formula>
    </cfRule>
    <cfRule type="cellIs" dxfId="1829" priority="2396" stopIfTrue="1" operator="greaterThan">
      <formula>0</formula>
    </cfRule>
  </conditionalFormatting>
  <conditionalFormatting sqref="F365:F368">
    <cfRule type="cellIs" dxfId="1828" priority="2393" stopIfTrue="1" operator="between">
      <formula>E365</formula>
      <formula>E365</formula>
    </cfRule>
    <cfRule type="cellIs" dxfId="1827" priority="2394" stopIfTrue="1" operator="greaterThan">
      <formula>0</formula>
    </cfRule>
  </conditionalFormatting>
  <conditionalFormatting sqref="F361:F362">
    <cfRule type="cellIs" dxfId="1826" priority="2391" stopIfTrue="1" operator="between">
      <formula>E361</formula>
      <formula>E361</formula>
    </cfRule>
    <cfRule type="cellIs" dxfId="1825" priority="2392" stopIfTrue="1" operator="greaterThan">
      <formula>0</formula>
    </cfRule>
  </conditionalFormatting>
  <conditionalFormatting sqref="F360">
    <cfRule type="cellIs" dxfId="1824" priority="2389" stopIfTrue="1" operator="between">
      <formula>E360</formula>
      <formula>E360</formula>
    </cfRule>
    <cfRule type="cellIs" dxfId="1823" priority="2390" stopIfTrue="1" operator="greaterThan">
      <formula>0</formula>
    </cfRule>
  </conditionalFormatting>
  <conditionalFormatting sqref="F391:F393">
    <cfRule type="cellIs" dxfId="1822" priority="2387" stopIfTrue="1" operator="between">
      <formula>E391</formula>
      <formula>E391</formula>
    </cfRule>
    <cfRule type="cellIs" dxfId="1821" priority="2388" stopIfTrue="1" operator="greaterThan">
      <formula>0</formula>
    </cfRule>
  </conditionalFormatting>
  <conditionalFormatting sqref="F545">
    <cfRule type="cellIs" dxfId="1820" priority="2385" stopIfTrue="1" operator="between">
      <formula>E545</formula>
      <formula>E545</formula>
    </cfRule>
    <cfRule type="cellIs" dxfId="1819" priority="2386" stopIfTrue="1" operator="greaterThan">
      <formula>0</formula>
    </cfRule>
  </conditionalFormatting>
  <conditionalFormatting sqref="F624">
    <cfRule type="cellIs" dxfId="1818" priority="2383" stopIfTrue="1" operator="between">
      <formula>E624</formula>
      <formula>E624</formula>
    </cfRule>
    <cfRule type="cellIs" dxfId="1817" priority="2384" stopIfTrue="1" operator="greaterThan">
      <formula>0</formula>
    </cfRule>
  </conditionalFormatting>
  <conditionalFormatting sqref="F625:F627">
    <cfRule type="cellIs" dxfId="1816" priority="2381" stopIfTrue="1" operator="between">
      <formula>E625</formula>
      <formula>E625</formula>
    </cfRule>
    <cfRule type="cellIs" dxfId="1815" priority="2382" stopIfTrue="1" operator="greaterThan">
      <formula>0</formula>
    </cfRule>
  </conditionalFormatting>
  <conditionalFormatting sqref="F628">
    <cfRule type="cellIs" dxfId="1814" priority="2379" stopIfTrue="1" operator="between">
      <formula>E628</formula>
      <formula>E628</formula>
    </cfRule>
    <cfRule type="cellIs" dxfId="1813" priority="2380" stopIfTrue="1" operator="greaterThan">
      <formula>0</formula>
    </cfRule>
  </conditionalFormatting>
  <conditionalFormatting sqref="F573:F574">
    <cfRule type="cellIs" dxfId="1812" priority="2373" stopIfTrue="1" operator="between">
      <formula>E573</formula>
      <formula>E573</formula>
    </cfRule>
    <cfRule type="cellIs" dxfId="1811" priority="2374" stopIfTrue="1" operator="greaterThan">
      <formula>0</formula>
    </cfRule>
  </conditionalFormatting>
  <conditionalFormatting sqref="F572">
    <cfRule type="cellIs" dxfId="1810" priority="2371" stopIfTrue="1" operator="between">
      <formula>E572</formula>
      <formula>E572</formula>
    </cfRule>
    <cfRule type="cellIs" dxfId="1809" priority="2372" stopIfTrue="1" operator="greaterThan">
      <formula>0</formula>
    </cfRule>
  </conditionalFormatting>
  <conditionalFormatting sqref="F560:F561">
    <cfRule type="cellIs" dxfId="1808" priority="2369" stopIfTrue="1" operator="between">
      <formula>E560</formula>
      <formula>E560</formula>
    </cfRule>
    <cfRule type="cellIs" dxfId="1807" priority="2370" stopIfTrue="1" operator="greaterThan">
      <formula>0</formula>
    </cfRule>
  </conditionalFormatting>
  <conditionalFormatting sqref="F39:F41">
    <cfRule type="expression" dxfId="1806" priority="2357" stopIfTrue="1">
      <formula>F39=E41</formula>
    </cfRule>
    <cfRule type="expression" dxfId="1805" priority="2358" stopIfTrue="1">
      <formula>F39=E40</formula>
    </cfRule>
    <cfRule type="expression" dxfId="1804" priority="2359" stopIfTrue="1">
      <formula>F39=E39</formula>
    </cfRule>
    <cfRule type="cellIs" dxfId="1803" priority="2360" stopIfTrue="1" operator="greaterThan">
      <formula>0</formula>
    </cfRule>
  </conditionalFormatting>
  <conditionalFormatting sqref="F421:F423">
    <cfRule type="expression" dxfId="1802" priority="2349" stopIfTrue="1">
      <formula>F421=E423</formula>
    </cfRule>
    <cfRule type="expression" dxfId="1801" priority="2350" stopIfTrue="1">
      <formula>F421=E422</formula>
    </cfRule>
    <cfRule type="expression" dxfId="1800" priority="2351" stopIfTrue="1">
      <formula>F421=E421</formula>
    </cfRule>
    <cfRule type="cellIs" dxfId="1799" priority="2352" stopIfTrue="1" operator="greaterThan">
      <formula>0</formula>
    </cfRule>
  </conditionalFormatting>
  <conditionalFormatting sqref="F549:F551">
    <cfRule type="expression" dxfId="1798" priority="2345" stopIfTrue="1">
      <formula>F549=E551</formula>
    </cfRule>
    <cfRule type="expression" dxfId="1797" priority="2346" stopIfTrue="1">
      <formula>F549=E550</formula>
    </cfRule>
    <cfRule type="expression" dxfId="1796" priority="2347" stopIfTrue="1">
      <formula>F549=E549</formula>
    </cfRule>
    <cfRule type="cellIs" dxfId="1795" priority="2348" stopIfTrue="1" operator="greaterThan">
      <formula>0</formula>
    </cfRule>
  </conditionalFormatting>
  <conditionalFormatting sqref="F563:F565">
    <cfRule type="expression" dxfId="1794" priority="2341" stopIfTrue="1">
      <formula>F563=E565</formula>
    </cfRule>
    <cfRule type="expression" dxfId="1793" priority="2342" stopIfTrue="1">
      <formula>F563=E564</formula>
    </cfRule>
    <cfRule type="expression" dxfId="1792" priority="2343" stopIfTrue="1">
      <formula>F563=E563</formula>
    </cfRule>
    <cfRule type="cellIs" dxfId="1791" priority="2344" stopIfTrue="1" operator="greaterThan">
      <formula>0</formula>
    </cfRule>
  </conditionalFormatting>
  <conditionalFormatting sqref="F371:F374">
    <cfRule type="expression" dxfId="1790" priority="2335" stopIfTrue="1">
      <formula>F371=E374</formula>
    </cfRule>
    <cfRule type="expression" dxfId="1789" priority="2336" stopIfTrue="1">
      <formula>F371=E373</formula>
    </cfRule>
    <cfRule type="expression" dxfId="1788" priority="2337" stopIfTrue="1">
      <formula>F371=E372</formula>
    </cfRule>
    <cfRule type="expression" dxfId="1787" priority="2338" stopIfTrue="1">
      <formula>F371=E371</formula>
    </cfRule>
    <cfRule type="cellIs" dxfId="1786" priority="2339" stopIfTrue="1" operator="greaterThan">
      <formula>0</formula>
    </cfRule>
  </conditionalFormatting>
  <conditionalFormatting sqref="F42">
    <cfRule type="cellIs" dxfId="1785" priority="2331" stopIfTrue="1" operator="between">
      <formula>E42</formula>
      <formula>E42</formula>
    </cfRule>
    <cfRule type="cellIs" dxfId="1784" priority="2332" stopIfTrue="1" operator="greaterThan">
      <formula>0</formula>
    </cfRule>
  </conditionalFormatting>
  <conditionalFormatting sqref="G9 G483:G486 G492:G496 G254 G603:G606 G599:G601 G457 G461:G463">
    <cfRule type="cellIs" dxfId="1783" priority="2325" stopIfTrue="1" operator="equal">
      <formula>"ad"</formula>
    </cfRule>
    <cfRule type="cellIs" dxfId="1782" priority="2326" stopIfTrue="1" operator="equal">
      <formula>"na"</formula>
    </cfRule>
    <cfRule type="cellIs" dxfId="1781" priority="2327" stopIfTrue="1" operator="equal">
      <formula>"n/a"</formula>
    </cfRule>
    <cfRule type="cellIs" dxfId="1780" priority="2328" stopIfTrue="1" operator="equal">
      <formula>"vf"</formula>
    </cfRule>
    <cfRule type="cellIs" dxfId="1779" priority="2329" stopIfTrue="1" operator="equal">
      <formula>"N"</formula>
    </cfRule>
    <cfRule type="cellIs" dxfId="1778" priority="2330" stopIfTrue="1" operator="equal">
      <formula>"Y"</formula>
    </cfRule>
  </conditionalFormatting>
  <conditionalFormatting sqref="G6">
    <cfRule type="cellIs" dxfId="1777" priority="2319" stopIfTrue="1" operator="equal">
      <formula>"ad"</formula>
    </cfRule>
    <cfRule type="cellIs" dxfId="1776" priority="2320" stopIfTrue="1" operator="equal">
      <formula>"na"</formula>
    </cfRule>
    <cfRule type="cellIs" dxfId="1775" priority="2321" stopIfTrue="1" operator="equal">
      <formula>"n/a"</formula>
    </cfRule>
    <cfRule type="cellIs" dxfId="1774" priority="2322" stopIfTrue="1" operator="equal">
      <formula>"vf"</formula>
    </cfRule>
    <cfRule type="cellIs" dxfId="1773" priority="2323" stopIfTrue="1" operator="equal">
      <formula>"N"</formula>
    </cfRule>
    <cfRule type="cellIs" dxfId="1772" priority="2324" stopIfTrue="1" operator="equal">
      <formula>"Y"</formula>
    </cfRule>
  </conditionalFormatting>
  <conditionalFormatting sqref="G12">
    <cfRule type="cellIs" dxfId="1771" priority="2313" stopIfTrue="1" operator="equal">
      <formula>"ad"</formula>
    </cfRule>
    <cfRule type="cellIs" dxfId="1770" priority="2314" stopIfTrue="1" operator="equal">
      <formula>"na"</formula>
    </cfRule>
    <cfRule type="cellIs" dxfId="1769" priority="2315" stopIfTrue="1" operator="equal">
      <formula>"n/a"</formula>
    </cfRule>
    <cfRule type="cellIs" dxfId="1768" priority="2316" stopIfTrue="1" operator="equal">
      <formula>"vf"</formula>
    </cfRule>
    <cfRule type="cellIs" dxfId="1767" priority="2317" stopIfTrue="1" operator="equal">
      <formula>"N"</formula>
    </cfRule>
    <cfRule type="cellIs" dxfId="1766" priority="2318" stopIfTrue="1" operator="equal">
      <formula>"Y"</formula>
    </cfRule>
  </conditionalFormatting>
  <conditionalFormatting sqref="G371">
    <cfRule type="cellIs" dxfId="1765" priority="2307" stopIfTrue="1" operator="equal">
      <formula>"ad"</formula>
    </cfRule>
    <cfRule type="cellIs" dxfId="1764" priority="2308" stopIfTrue="1" operator="equal">
      <formula>"na"</formula>
    </cfRule>
    <cfRule type="cellIs" dxfId="1763" priority="2309" stopIfTrue="1" operator="equal">
      <formula>"n/a"</formula>
    </cfRule>
    <cfRule type="cellIs" dxfId="1762" priority="2310" stopIfTrue="1" operator="equal">
      <formula>"vf"</formula>
    </cfRule>
    <cfRule type="cellIs" dxfId="1761" priority="2311" stopIfTrue="1" operator="equal">
      <formula>"N"</formula>
    </cfRule>
    <cfRule type="cellIs" dxfId="1760" priority="2312" stopIfTrue="1" operator="equal">
      <formula>"Y"</formula>
    </cfRule>
  </conditionalFormatting>
  <conditionalFormatting sqref="G15">
    <cfRule type="cellIs" dxfId="1759" priority="2289" stopIfTrue="1" operator="equal">
      <formula>"ad"</formula>
    </cfRule>
    <cfRule type="cellIs" dxfId="1758" priority="2290" stopIfTrue="1" operator="equal">
      <formula>"na"</formula>
    </cfRule>
    <cfRule type="cellIs" dxfId="1757" priority="2291" stopIfTrue="1" operator="equal">
      <formula>"n/a"</formula>
    </cfRule>
    <cfRule type="cellIs" dxfId="1756" priority="2292" stopIfTrue="1" operator="equal">
      <formula>"vf"</formula>
    </cfRule>
    <cfRule type="cellIs" dxfId="1755" priority="2293" stopIfTrue="1" operator="equal">
      <formula>"N"</formula>
    </cfRule>
    <cfRule type="cellIs" dxfId="1754" priority="2294" stopIfTrue="1" operator="equal">
      <formula>"Y"</formula>
    </cfRule>
  </conditionalFormatting>
  <conditionalFormatting sqref="G44">
    <cfRule type="cellIs" dxfId="1753" priority="2277" stopIfTrue="1" operator="equal">
      <formula>"ad"</formula>
    </cfRule>
    <cfRule type="cellIs" dxfId="1752" priority="2278" stopIfTrue="1" operator="equal">
      <formula>"na"</formula>
    </cfRule>
    <cfRule type="cellIs" dxfId="1751" priority="2279" stopIfTrue="1" operator="equal">
      <formula>"n/a"</formula>
    </cfRule>
    <cfRule type="cellIs" dxfId="1750" priority="2280" stopIfTrue="1" operator="equal">
      <formula>"vf"</formula>
    </cfRule>
    <cfRule type="cellIs" dxfId="1749" priority="2281" stopIfTrue="1" operator="equal">
      <formula>"N"</formula>
    </cfRule>
    <cfRule type="cellIs" dxfId="1748" priority="2282" stopIfTrue="1" operator="equal">
      <formula>"Y"</formula>
    </cfRule>
  </conditionalFormatting>
  <conditionalFormatting sqref="G45">
    <cfRule type="cellIs" dxfId="1747" priority="2271" stopIfTrue="1" operator="equal">
      <formula>"ad"</formula>
    </cfRule>
    <cfRule type="cellIs" dxfId="1746" priority="2272" stopIfTrue="1" operator="equal">
      <formula>"na"</formula>
    </cfRule>
    <cfRule type="cellIs" dxfId="1745" priority="2273" stopIfTrue="1" operator="equal">
      <formula>"n/a"</formula>
    </cfRule>
    <cfRule type="cellIs" dxfId="1744" priority="2274" stopIfTrue="1" operator="equal">
      <formula>"vf"</formula>
    </cfRule>
    <cfRule type="cellIs" dxfId="1743" priority="2275" stopIfTrue="1" operator="equal">
      <formula>"N"</formula>
    </cfRule>
    <cfRule type="cellIs" dxfId="1742" priority="2276" stopIfTrue="1" operator="equal">
      <formula>"Y"</formula>
    </cfRule>
  </conditionalFormatting>
  <conditionalFormatting sqref="G46">
    <cfRule type="cellIs" dxfId="1741" priority="2265" stopIfTrue="1" operator="equal">
      <formula>"ad"</formula>
    </cfRule>
    <cfRule type="cellIs" dxfId="1740" priority="2266" stopIfTrue="1" operator="equal">
      <formula>"na"</formula>
    </cfRule>
    <cfRule type="cellIs" dxfId="1739" priority="2267" stopIfTrue="1" operator="equal">
      <formula>"n/a"</formula>
    </cfRule>
    <cfRule type="cellIs" dxfId="1738" priority="2268" stopIfTrue="1" operator="equal">
      <formula>"vf"</formula>
    </cfRule>
    <cfRule type="cellIs" dxfId="1737" priority="2269" stopIfTrue="1" operator="equal">
      <formula>"N"</formula>
    </cfRule>
    <cfRule type="cellIs" dxfId="1736" priority="2270" stopIfTrue="1" operator="equal">
      <formula>"Y"</formula>
    </cfRule>
  </conditionalFormatting>
  <conditionalFormatting sqref="G47">
    <cfRule type="cellIs" dxfId="1735" priority="2259" stopIfTrue="1" operator="equal">
      <formula>"ad"</formula>
    </cfRule>
    <cfRule type="cellIs" dxfId="1734" priority="2260" stopIfTrue="1" operator="equal">
      <formula>"na"</formula>
    </cfRule>
    <cfRule type="cellIs" dxfId="1733" priority="2261" stopIfTrue="1" operator="equal">
      <formula>"n/a"</formula>
    </cfRule>
    <cfRule type="cellIs" dxfId="1732" priority="2262" stopIfTrue="1" operator="equal">
      <formula>"vf"</formula>
    </cfRule>
    <cfRule type="cellIs" dxfId="1731" priority="2263" stopIfTrue="1" operator="equal">
      <formula>"N"</formula>
    </cfRule>
    <cfRule type="cellIs" dxfId="1730" priority="2264" stopIfTrue="1" operator="equal">
      <formula>"Y"</formula>
    </cfRule>
  </conditionalFormatting>
  <conditionalFormatting sqref="G60">
    <cfRule type="cellIs" dxfId="1729" priority="2253" stopIfTrue="1" operator="equal">
      <formula>"ad"</formula>
    </cfRule>
    <cfRule type="cellIs" dxfId="1728" priority="2254" stopIfTrue="1" operator="equal">
      <formula>"na"</formula>
    </cfRule>
    <cfRule type="cellIs" dxfId="1727" priority="2255" stopIfTrue="1" operator="equal">
      <formula>"n/a"</formula>
    </cfRule>
    <cfRule type="cellIs" dxfId="1726" priority="2256" stopIfTrue="1" operator="equal">
      <formula>"vf"</formula>
    </cfRule>
    <cfRule type="cellIs" dxfId="1725" priority="2257" stopIfTrue="1" operator="equal">
      <formula>"N"</formula>
    </cfRule>
    <cfRule type="cellIs" dxfId="1724" priority="2258" stopIfTrue="1" operator="equal">
      <formula>"Y"</formula>
    </cfRule>
  </conditionalFormatting>
  <conditionalFormatting sqref="G61">
    <cfRule type="cellIs" dxfId="1723" priority="2247" stopIfTrue="1" operator="equal">
      <formula>"ad"</formula>
    </cfRule>
    <cfRule type="cellIs" dxfId="1722" priority="2248" stopIfTrue="1" operator="equal">
      <formula>"na"</formula>
    </cfRule>
    <cfRule type="cellIs" dxfId="1721" priority="2249" stopIfTrue="1" operator="equal">
      <formula>"n/a"</formula>
    </cfRule>
    <cfRule type="cellIs" dxfId="1720" priority="2250" stopIfTrue="1" operator="equal">
      <formula>"vf"</formula>
    </cfRule>
    <cfRule type="cellIs" dxfId="1719" priority="2251" stopIfTrue="1" operator="equal">
      <formula>"N"</formula>
    </cfRule>
    <cfRule type="cellIs" dxfId="1718" priority="2252" stopIfTrue="1" operator="equal">
      <formula>"Y"</formula>
    </cfRule>
  </conditionalFormatting>
  <conditionalFormatting sqref="G62">
    <cfRule type="cellIs" dxfId="1717" priority="2241" stopIfTrue="1" operator="equal">
      <formula>"ad"</formula>
    </cfRule>
    <cfRule type="cellIs" dxfId="1716" priority="2242" stopIfTrue="1" operator="equal">
      <formula>"na"</formula>
    </cfRule>
    <cfRule type="cellIs" dxfId="1715" priority="2243" stopIfTrue="1" operator="equal">
      <formula>"n/a"</formula>
    </cfRule>
    <cfRule type="cellIs" dxfId="1714" priority="2244" stopIfTrue="1" operator="equal">
      <formula>"vf"</formula>
    </cfRule>
    <cfRule type="cellIs" dxfId="1713" priority="2245" stopIfTrue="1" operator="equal">
      <formula>"N"</formula>
    </cfRule>
    <cfRule type="cellIs" dxfId="1712" priority="2246" stopIfTrue="1" operator="equal">
      <formula>"Y"</formula>
    </cfRule>
  </conditionalFormatting>
  <conditionalFormatting sqref="G63">
    <cfRule type="cellIs" dxfId="1711" priority="2235" stopIfTrue="1" operator="equal">
      <formula>"ad"</formula>
    </cfRule>
    <cfRule type="cellIs" dxfId="1710" priority="2236" stopIfTrue="1" operator="equal">
      <formula>"na"</formula>
    </cfRule>
    <cfRule type="cellIs" dxfId="1709" priority="2237" stopIfTrue="1" operator="equal">
      <formula>"n/a"</formula>
    </cfRule>
    <cfRule type="cellIs" dxfId="1708" priority="2238" stopIfTrue="1" operator="equal">
      <formula>"vf"</formula>
    </cfRule>
    <cfRule type="cellIs" dxfId="1707" priority="2239" stopIfTrue="1" operator="equal">
      <formula>"N"</formula>
    </cfRule>
    <cfRule type="cellIs" dxfId="1706" priority="2240" stopIfTrue="1" operator="equal">
      <formula>"Y"</formula>
    </cfRule>
  </conditionalFormatting>
  <conditionalFormatting sqref="G64">
    <cfRule type="cellIs" dxfId="1705" priority="2229" stopIfTrue="1" operator="equal">
      <formula>"ad"</formula>
    </cfRule>
    <cfRule type="cellIs" dxfId="1704" priority="2230" stopIfTrue="1" operator="equal">
      <formula>"na"</formula>
    </cfRule>
    <cfRule type="cellIs" dxfId="1703" priority="2231" stopIfTrue="1" operator="equal">
      <formula>"n/a"</formula>
    </cfRule>
    <cfRule type="cellIs" dxfId="1702" priority="2232" stopIfTrue="1" operator="equal">
      <formula>"vf"</formula>
    </cfRule>
    <cfRule type="cellIs" dxfId="1701" priority="2233" stopIfTrue="1" operator="equal">
      <formula>"N"</formula>
    </cfRule>
    <cfRule type="cellIs" dxfId="1700" priority="2234" stopIfTrue="1" operator="equal">
      <formula>"Y"</formula>
    </cfRule>
  </conditionalFormatting>
  <conditionalFormatting sqref="G67">
    <cfRule type="cellIs" dxfId="1699" priority="2223" stopIfTrue="1" operator="equal">
      <formula>"ad"</formula>
    </cfRule>
    <cfRule type="cellIs" dxfId="1698" priority="2224" stopIfTrue="1" operator="equal">
      <formula>"na"</formula>
    </cfRule>
    <cfRule type="cellIs" dxfId="1697" priority="2225" stopIfTrue="1" operator="equal">
      <formula>"n/a"</formula>
    </cfRule>
    <cfRule type="cellIs" dxfId="1696" priority="2226" stopIfTrue="1" operator="equal">
      <formula>"vf"</formula>
    </cfRule>
    <cfRule type="cellIs" dxfId="1695" priority="2227" stopIfTrue="1" operator="equal">
      <formula>"N"</formula>
    </cfRule>
    <cfRule type="cellIs" dxfId="1694" priority="2228" stopIfTrue="1" operator="equal">
      <formula>"Y"</formula>
    </cfRule>
  </conditionalFormatting>
  <conditionalFormatting sqref="G68">
    <cfRule type="cellIs" dxfId="1693" priority="2217" stopIfTrue="1" operator="equal">
      <formula>"ad"</formula>
    </cfRule>
    <cfRule type="cellIs" dxfId="1692" priority="2218" stopIfTrue="1" operator="equal">
      <formula>"na"</formula>
    </cfRule>
    <cfRule type="cellIs" dxfId="1691" priority="2219" stopIfTrue="1" operator="equal">
      <formula>"n/a"</formula>
    </cfRule>
    <cfRule type="cellIs" dxfId="1690" priority="2220" stopIfTrue="1" operator="equal">
      <formula>"vf"</formula>
    </cfRule>
    <cfRule type="cellIs" dxfId="1689" priority="2221" stopIfTrue="1" operator="equal">
      <formula>"N"</formula>
    </cfRule>
    <cfRule type="cellIs" dxfId="1688" priority="2222" stopIfTrue="1" operator="equal">
      <formula>"Y"</formula>
    </cfRule>
  </conditionalFormatting>
  <conditionalFormatting sqref="G69">
    <cfRule type="cellIs" dxfId="1687" priority="2211" stopIfTrue="1" operator="equal">
      <formula>"ad"</formula>
    </cfRule>
    <cfRule type="cellIs" dxfId="1686" priority="2212" stopIfTrue="1" operator="equal">
      <formula>"na"</formula>
    </cfRule>
    <cfRule type="cellIs" dxfId="1685" priority="2213" stopIfTrue="1" operator="equal">
      <formula>"n/a"</formula>
    </cfRule>
    <cfRule type="cellIs" dxfId="1684" priority="2214" stopIfTrue="1" operator="equal">
      <formula>"vf"</formula>
    </cfRule>
    <cfRule type="cellIs" dxfId="1683" priority="2215" stopIfTrue="1" operator="equal">
      <formula>"N"</formula>
    </cfRule>
    <cfRule type="cellIs" dxfId="1682" priority="2216" stopIfTrue="1" operator="equal">
      <formula>"Y"</formula>
    </cfRule>
  </conditionalFormatting>
  <conditionalFormatting sqref="G70">
    <cfRule type="cellIs" dxfId="1681" priority="2205" stopIfTrue="1" operator="equal">
      <formula>"ad"</formula>
    </cfRule>
    <cfRule type="cellIs" dxfId="1680" priority="2206" stopIfTrue="1" operator="equal">
      <formula>"na"</formula>
    </cfRule>
    <cfRule type="cellIs" dxfId="1679" priority="2207" stopIfTrue="1" operator="equal">
      <formula>"n/a"</formula>
    </cfRule>
    <cfRule type="cellIs" dxfId="1678" priority="2208" stopIfTrue="1" operator="equal">
      <formula>"vf"</formula>
    </cfRule>
    <cfRule type="cellIs" dxfId="1677" priority="2209" stopIfTrue="1" operator="equal">
      <formula>"N"</formula>
    </cfRule>
    <cfRule type="cellIs" dxfId="1676" priority="2210" stopIfTrue="1" operator="equal">
      <formula>"Y"</formula>
    </cfRule>
  </conditionalFormatting>
  <conditionalFormatting sqref="G71">
    <cfRule type="cellIs" dxfId="1675" priority="2199" stopIfTrue="1" operator="equal">
      <formula>"ad"</formula>
    </cfRule>
    <cfRule type="cellIs" dxfId="1674" priority="2200" stopIfTrue="1" operator="equal">
      <formula>"na"</formula>
    </cfRule>
    <cfRule type="cellIs" dxfId="1673" priority="2201" stopIfTrue="1" operator="equal">
      <formula>"n/a"</formula>
    </cfRule>
    <cfRule type="cellIs" dxfId="1672" priority="2202" stopIfTrue="1" operator="equal">
      <formula>"vf"</formula>
    </cfRule>
    <cfRule type="cellIs" dxfId="1671" priority="2203" stopIfTrue="1" operator="equal">
      <formula>"N"</formula>
    </cfRule>
    <cfRule type="cellIs" dxfId="1670" priority="2204" stopIfTrue="1" operator="equal">
      <formula>"Y"</formula>
    </cfRule>
  </conditionalFormatting>
  <conditionalFormatting sqref="G83">
    <cfRule type="cellIs" dxfId="1669" priority="2193" stopIfTrue="1" operator="equal">
      <formula>"ad"</formula>
    </cfRule>
    <cfRule type="cellIs" dxfId="1668" priority="2194" stopIfTrue="1" operator="equal">
      <formula>"na"</formula>
    </cfRule>
    <cfRule type="cellIs" dxfId="1667" priority="2195" stopIfTrue="1" operator="equal">
      <formula>"n/a"</formula>
    </cfRule>
    <cfRule type="cellIs" dxfId="1666" priority="2196" stopIfTrue="1" operator="equal">
      <formula>"vf"</formula>
    </cfRule>
    <cfRule type="cellIs" dxfId="1665" priority="2197" stopIfTrue="1" operator="equal">
      <formula>"N"</formula>
    </cfRule>
    <cfRule type="cellIs" dxfId="1664" priority="2198" stopIfTrue="1" operator="equal">
      <formula>"Y"</formula>
    </cfRule>
  </conditionalFormatting>
  <conditionalFormatting sqref="G84">
    <cfRule type="cellIs" dxfId="1663" priority="2187" stopIfTrue="1" operator="equal">
      <formula>"ad"</formula>
    </cfRule>
    <cfRule type="cellIs" dxfId="1662" priority="2188" stopIfTrue="1" operator="equal">
      <formula>"na"</formula>
    </cfRule>
    <cfRule type="cellIs" dxfId="1661" priority="2189" stopIfTrue="1" operator="equal">
      <formula>"n/a"</formula>
    </cfRule>
    <cfRule type="cellIs" dxfId="1660" priority="2190" stopIfTrue="1" operator="equal">
      <formula>"vf"</formula>
    </cfRule>
    <cfRule type="cellIs" dxfId="1659" priority="2191" stopIfTrue="1" operator="equal">
      <formula>"N"</formula>
    </cfRule>
    <cfRule type="cellIs" dxfId="1658" priority="2192" stopIfTrue="1" operator="equal">
      <formula>"Y"</formula>
    </cfRule>
  </conditionalFormatting>
  <conditionalFormatting sqref="G85">
    <cfRule type="cellIs" dxfId="1657" priority="2181" stopIfTrue="1" operator="equal">
      <formula>"ad"</formula>
    </cfRule>
    <cfRule type="cellIs" dxfId="1656" priority="2182" stopIfTrue="1" operator="equal">
      <formula>"na"</formula>
    </cfRule>
    <cfRule type="cellIs" dxfId="1655" priority="2183" stopIfTrue="1" operator="equal">
      <formula>"n/a"</formula>
    </cfRule>
    <cfRule type="cellIs" dxfId="1654" priority="2184" stopIfTrue="1" operator="equal">
      <formula>"vf"</formula>
    </cfRule>
    <cfRule type="cellIs" dxfId="1653" priority="2185" stopIfTrue="1" operator="equal">
      <formula>"N"</formula>
    </cfRule>
    <cfRule type="cellIs" dxfId="1652" priority="2186" stopIfTrue="1" operator="equal">
      <formula>"Y"</formula>
    </cfRule>
  </conditionalFormatting>
  <conditionalFormatting sqref="G86">
    <cfRule type="cellIs" dxfId="1651" priority="2175" stopIfTrue="1" operator="equal">
      <formula>"ad"</formula>
    </cfRule>
    <cfRule type="cellIs" dxfId="1650" priority="2176" stopIfTrue="1" operator="equal">
      <formula>"na"</formula>
    </cfRule>
    <cfRule type="cellIs" dxfId="1649" priority="2177" stopIfTrue="1" operator="equal">
      <formula>"n/a"</formula>
    </cfRule>
    <cfRule type="cellIs" dxfId="1648" priority="2178" stopIfTrue="1" operator="equal">
      <formula>"vf"</formula>
    </cfRule>
    <cfRule type="cellIs" dxfId="1647" priority="2179" stopIfTrue="1" operator="equal">
      <formula>"N"</formula>
    </cfRule>
    <cfRule type="cellIs" dxfId="1646" priority="2180" stopIfTrue="1" operator="equal">
      <formula>"Y"</formula>
    </cfRule>
  </conditionalFormatting>
  <conditionalFormatting sqref="G87">
    <cfRule type="cellIs" dxfId="1645" priority="2169" stopIfTrue="1" operator="equal">
      <formula>"ad"</formula>
    </cfRule>
    <cfRule type="cellIs" dxfId="1644" priority="2170" stopIfTrue="1" operator="equal">
      <formula>"na"</formula>
    </cfRule>
    <cfRule type="cellIs" dxfId="1643" priority="2171" stopIfTrue="1" operator="equal">
      <formula>"n/a"</formula>
    </cfRule>
    <cfRule type="cellIs" dxfId="1642" priority="2172" stopIfTrue="1" operator="equal">
      <formula>"vf"</formula>
    </cfRule>
    <cfRule type="cellIs" dxfId="1641" priority="2173" stopIfTrue="1" operator="equal">
      <formula>"N"</formula>
    </cfRule>
    <cfRule type="cellIs" dxfId="1640" priority="2174" stopIfTrue="1" operator="equal">
      <formula>"Y"</formula>
    </cfRule>
  </conditionalFormatting>
  <conditionalFormatting sqref="G88">
    <cfRule type="cellIs" dxfId="1639" priority="2163" stopIfTrue="1" operator="equal">
      <formula>"ad"</formula>
    </cfRule>
    <cfRule type="cellIs" dxfId="1638" priority="2164" stopIfTrue="1" operator="equal">
      <formula>"na"</formula>
    </cfRule>
    <cfRule type="cellIs" dxfId="1637" priority="2165" stopIfTrue="1" operator="equal">
      <formula>"n/a"</formula>
    </cfRule>
    <cfRule type="cellIs" dxfId="1636" priority="2166" stopIfTrue="1" operator="equal">
      <formula>"vf"</formula>
    </cfRule>
    <cfRule type="cellIs" dxfId="1635" priority="2167" stopIfTrue="1" operator="equal">
      <formula>"N"</formula>
    </cfRule>
    <cfRule type="cellIs" dxfId="1634" priority="2168" stopIfTrue="1" operator="equal">
      <formula>"Y"</formula>
    </cfRule>
  </conditionalFormatting>
  <conditionalFormatting sqref="G98">
    <cfRule type="cellIs" dxfId="1633" priority="2157" stopIfTrue="1" operator="equal">
      <formula>"ad"</formula>
    </cfRule>
    <cfRule type="cellIs" dxfId="1632" priority="2158" stopIfTrue="1" operator="equal">
      <formula>"na"</formula>
    </cfRule>
    <cfRule type="cellIs" dxfId="1631" priority="2159" stopIfTrue="1" operator="equal">
      <formula>"n/a"</formula>
    </cfRule>
    <cfRule type="cellIs" dxfId="1630" priority="2160" stopIfTrue="1" operator="equal">
      <formula>"vf"</formula>
    </cfRule>
    <cfRule type="cellIs" dxfId="1629" priority="2161" stopIfTrue="1" operator="equal">
      <formula>"N"</formula>
    </cfRule>
    <cfRule type="cellIs" dxfId="1628" priority="2162" stopIfTrue="1" operator="equal">
      <formula>"Y"</formula>
    </cfRule>
  </conditionalFormatting>
  <conditionalFormatting sqref="G99">
    <cfRule type="cellIs" dxfId="1627" priority="2151" stopIfTrue="1" operator="equal">
      <formula>"ad"</formula>
    </cfRule>
    <cfRule type="cellIs" dxfId="1626" priority="2152" stopIfTrue="1" operator="equal">
      <formula>"na"</formula>
    </cfRule>
    <cfRule type="cellIs" dxfId="1625" priority="2153" stopIfTrue="1" operator="equal">
      <formula>"n/a"</formula>
    </cfRule>
    <cfRule type="cellIs" dxfId="1624" priority="2154" stopIfTrue="1" operator="equal">
      <formula>"vf"</formula>
    </cfRule>
    <cfRule type="cellIs" dxfId="1623" priority="2155" stopIfTrue="1" operator="equal">
      <formula>"N"</formula>
    </cfRule>
    <cfRule type="cellIs" dxfId="1622" priority="2156" stopIfTrue="1" operator="equal">
      <formula>"Y"</formula>
    </cfRule>
  </conditionalFormatting>
  <conditionalFormatting sqref="G100">
    <cfRule type="cellIs" dxfId="1621" priority="2145" stopIfTrue="1" operator="equal">
      <formula>"ad"</formula>
    </cfRule>
    <cfRule type="cellIs" dxfId="1620" priority="2146" stopIfTrue="1" operator="equal">
      <formula>"na"</formula>
    </cfRule>
    <cfRule type="cellIs" dxfId="1619" priority="2147" stopIfTrue="1" operator="equal">
      <formula>"n/a"</formula>
    </cfRule>
    <cfRule type="cellIs" dxfId="1618" priority="2148" stopIfTrue="1" operator="equal">
      <formula>"vf"</formula>
    </cfRule>
    <cfRule type="cellIs" dxfId="1617" priority="2149" stopIfTrue="1" operator="equal">
      <formula>"N"</formula>
    </cfRule>
    <cfRule type="cellIs" dxfId="1616" priority="2150" stopIfTrue="1" operator="equal">
      <formula>"Y"</formula>
    </cfRule>
  </conditionalFormatting>
  <conditionalFormatting sqref="G109">
    <cfRule type="cellIs" dxfId="1615" priority="2139" stopIfTrue="1" operator="equal">
      <formula>"ad"</formula>
    </cfRule>
    <cfRule type="cellIs" dxfId="1614" priority="2140" stopIfTrue="1" operator="equal">
      <formula>"na"</formula>
    </cfRule>
    <cfRule type="cellIs" dxfId="1613" priority="2141" stopIfTrue="1" operator="equal">
      <formula>"n/a"</formula>
    </cfRule>
    <cfRule type="cellIs" dxfId="1612" priority="2142" stopIfTrue="1" operator="equal">
      <formula>"vf"</formula>
    </cfRule>
    <cfRule type="cellIs" dxfId="1611" priority="2143" stopIfTrue="1" operator="equal">
      <formula>"N"</formula>
    </cfRule>
    <cfRule type="cellIs" dxfId="1610" priority="2144" stopIfTrue="1" operator="equal">
      <formula>"Y"</formula>
    </cfRule>
  </conditionalFormatting>
  <conditionalFormatting sqref="G111">
    <cfRule type="cellIs" dxfId="1609" priority="2133" stopIfTrue="1" operator="equal">
      <formula>"ad"</formula>
    </cfRule>
    <cfRule type="cellIs" dxfId="1608" priority="2134" stopIfTrue="1" operator="equal">
      <formula>"na"</formula>
    </cfRule>
    <cfRule type="cellIs" dxfId="1607" priority="2135" stopIfTrue="1" operator="equal">
      <formula>"n/a"</formula>
    </cfRule>
    <cfRule type="cellIs" dxfId="1606" priority="2136" stopIfTrue="1" operator="equal">
      <formula>"vf"</formula>
    </cfRule>
    <cfRule type="cellIs" dxfId="1605" priority="2137" stopIfTrue="1" operator="equal">
      <formula>"N"</formula>
    </cfRule>
    <cfRule type="cellIs" dxfId="1604" priority="2138" stopIfTrue="1" operator="equal">
      <formula>"Y"</formula>
    </cfRule>
  </conditionalFormatting>
  <conditionalFormatting sqref="G112">
    <cfRule type="cellIs" dxfId="1603" priority="2127" stopIfTrue="1" operator="equal">
      <formula>"ad"</formula>
    </cfRule>
    <cfRule type="cellIs" dxfId="1602" priority="2128" stopIfTrue="1" operator="equal">
      <formula>"na"</formula>
    </cfRule>
    <cfRule type="cellIs" dxfId="1601" priority="2129" stopIfTrue="1" operator="equal">
      <formula>"n/a"</formula>
    </cfRule>
    <cfRule type="cellIs" dxfId="1600" priority="2130" stopIfTrue="1" operator="equal">
      <formula>"vf"</formula>
    </cfRule>
    <cfRule type="cellIs" dxfId="1599" priority="2131" stopIfTrue="1" operator="equal">
      <formula>"N"</formula>
    </cfRule>
    <cfRule type="cellIs" dxfId="1598" priority="2132" stopIfTrue="1" operator="equal">
      <formula>"Y"</formula>
    </cfRule>
  </conditionalFormatting>
  <conditionalFormatting sqref="G113">
    <cfRule type="cellIs" dxfId="1597" priority="2121" stopIfTrue="1" operator="equal">
      <formula>"ad"</formula>
    </cfRule>
    <cfRule type="cellIs" dxfId="1596" priority="2122" stopIfTrue="1" operator="equal">
      <formula>"na"</formula>
    </cfRule>
    <cfRule type="cellIs" dxfId="1595" priority="2123" stopIfTrue="1" operator="equal">
      <formula>"n/a"</formula>
    </cfRule>
    <cfRule type="cellIs" dxfId="1594" priority="2124" stopIfTrue="1" operator="equal">
      <formula>"vf"</formula>
    </cfRule>
    <cfRule type="cellIs" dxfId="1593" priority="2125" stopIfTrue="1" operator="equal">
      <formula>"N"</formula>
    </cfRule>
    <cfRule type="cellIs" dxfId="1592" priority="2126" stopIfTrue="1" operator="equal">
      <formula>"Y"</formula>
    </cfRule>
  </conditionalFormatting>
  <conditionalFormatting sqref="G105">
    <cfRule type="cellIs" dxfId="1591" priority="2115" stopIfTrue="1" operator="equal">
      <formula>"ad"</formula>
    </cfRule>
    <cfRule type="cellIs" dxfId="1590" priority="2116" stopIfTrue="1" operator="equal">
      <formula>"na"</formula>
    </cfRule>
    <cfRule type="cellIs" dxfId="1589" priority="2117" stopIfTrue="1" operator="equal">
      <formula>"n/a"</formula>
    </cfRule>
    <cfRule type="cellIs" dxfId="1588" priority="2118" stopIfTrue="1" operator="equal">
      <formula>"vf"</formula>
    </cfRule>
    <cfRule type="cellIs" dxfId="1587" priority="2119" stopIfTrue="1" operator="equal">
      <formula>"N"</formula>
    </cfRule>
    <cfRule type="cellIs" dxfId="1586" priority="2120" stopIfTrue="1" operator="equal">
      <formula>"Y"</formula>
    </cfRule>
  </conditionalFormatting>
  <conditionalFormatting sqref="G106">
    <cfRule type="cellIs" dxfId="1585" priority="2109" stopIfTrue="1" operator="equal">
      <formula>"ad"</formula>
    </cfRule>
    <cfRule type="cellIs" dxfId="1584" priority="2110" stopIfTrue="1" operator="equal">
      <formula>"na"</formula>
    </cfRule>
    <cfRule type="cellIs" dxfId="1583" priority="2111" stopIfTrue="1" operator="equal">
      <formula>"n/a"</formula>
    </cfRule>
    <cfRule type="cellIs" dxfId="1582" priority="2112" stopIfTrue="1" operator="equal">
      <formula>"vf"</formula>
    </cfRule>
    <cfRule type="cellIs" dxfId="1581" priority="2113" stopIfTrue="1" operator="equal">
      <formula>"N"</formula>
    </cfRule>
    <cfRule type="cellIs" dxfId="1580" priority="2114" stopIfTrue="1" operator="equal">
      <formula>"Y"</formula>
    </cfRule>
  </conditionalFormatting>
  <conditionalFormatting sqref="G115">
    <cfRule type="cellIs" dxfId="1579" priority="2103" stopIfTrue="1" operator="equal">
      <formula>"ad"</formula>
    </cfRule>
    <cfRule type="cellIs" dxfId="1578" priority="2104" stopIfTrue="1" operator="equal">
      <formula>"na"</formula>
    </cfRule>
    <cfRule type="cellIs" dxfId="1577" priority="2105" stopIfTrue="1" operator="equal">
      <formula>"n/a"</formula>
    </cfRule>
    <cfRule type="cellIs" dxfId="1576" priority="2106" stopIfTrue="1" operator="equal">
      <formula>"vf"</formula>
    </cfRule>
    <cfRule type="cellIs" dxfId="1575" priority="2107" stopIfTrue="1" operator="equal">
      <formula>"N"</formula>
    </cfRule>
    <cfRule type="cellIs" dxfId="1574" priority="2108" stopIfTrue="1" operator="equal">
      <formula>"Y"</formula>
    </cfRule>
  </conditionalFormatting>
  <conditionalFormatting sqref="G116">
    <cfRule type="cellIs" dxfId="1573" priority="2097" stopIfTrue="1" operator="equal">
      <formula>"ad"</formula>
    </cfRule>
    <cfRule type="cellIs" dxfId="1572" priority="2098" stopIfTrue="1" operator="equal">
      <formula>"na"</formula>
    </cfRule>
    <cfRule type="cellIs" dxfId="1571" priority="2099" stopIfTrue="1" operator="equal">
      <formula>"n/a"</formula>
    </cfRule>
    <cfRule type="cellIs" dxfId="1570" priority="2100" stopIfTrue="1" operator="equal">
      <formula>"vf"</formula>
    </cfRule>
    <cfRule type="cellIs" dxfId="1569" priority="2101" stopIfTrue="1" operator="equal">
      <formula>"N"</formula>
    </cfRule>
    <cfRule type="cellIs" dxfId="1568" priority="2102" stopIfTrue="1" operator="equal">
      <formula>"Y"</formula>
    </cfRule>
  </conditionalFormatting>
  <conditionalFormatting sqref="G117">
    <cfRule type="cellIs" dxfId="1567" priority="2091" stopIfTrue="1" operator="equal">
      <formula>"ad"</formula>
    </cfRule>
    <cfRule type="cellIs" dxfId="1566" priority="2092" stopIfTrue="1" operator="equal">
      <formula>"na"</formula>
    </cfRule>
    <cfRule type="cellIs" dxfId="1565" priority="2093" stopIfTrue="1" operator="equal">
      <formula>"n/a"</formula>
    </cfRule>
    <cfRule type="cellIs" dxfId="1564" priority="2094" stopIfTrue="1" operator="equal">
      <formula>"vf"</formula>
    </cfRule>
    <cfRule type="cellIs" dxfId="1563" priority="2095" stopIfTrue="1" operator="equal">
      <formula>"N"</formula>
    </cfRule>
    <cfRule type="cellIs" dxfId="1562" priority="2096" stopIfTrue="1" operator="equal">
      <formula>"Y"</formula>
    </cfRule>
  </conditionalFormatting>
  <conditionalFormatting sqref="G118">
    <cfRule type="cellIs" dxfId="1561" priority="2085" stopIfTrue="1" operator="equal">
      <formula>"ad"</formula>
    </cfRule>
    <cfRule type="cellIs" dxfId="1560" priority="2086" stopIfTrue="1" operator="equal">
      <formula>"na"</formula>
    </cfRule>
    <cfRule type="cellIs" dxfId="1559" priority="2087" stopIfTrue="1" operator="equal">
      <formula>"n/a"</formula>
    </cfRule>
    <cfRule type="cellIs" dxfId="1558" priority="2088" stopIfTrue="1" operator="equal">
      <formula>"vf"</formula>
    </cfRule>
    <cfRule type="cellIs" dxfId="1557" priority="2089" stopIfTrue="1" operator="equal">
      <formula>"N"</formula>
    </cfRule>
    <cfRule type="cellIs" dxfId="1556" priority="2090" stopIfTrue="1" operator="equal">
      <formula>"Y"</formula>
    </cfRule>
  </conditionalFormatting>
  <conditionalFormatting sqref="G119">
    <cfRule type="cellIs" dxfId="1555" priority="2079" stopIfTrue="1" operator="equal">
      <formula>"ad"</formula>
    </cfRule>
    <cfRule type="cellIs" dxfId="1554" priority="2080" stopIfTrue="1" operator="equal">
      <formula>"na"</formula>
    </cfRule>
    <cfRule type="cellIs" dxfId="1553" priority="2081" stopIfTrue="1" operator="equal">
      <formula>"n/a"</formula>
    </cfRule>
    <cfRule type="cellIs" dxfId="1552" priority="2082" stopIfTrue="1" operator="equal">
      <formula>"vf"</formula>
    </cfRule>
    <cfRule type="cellIs" dxfId="1551" priority="2083" stopIfTrue="1" operator="equal">
      <formula>"N"</formula>
    </cfRule>
    <cfRule type="cellIs" dxfId="1550" priority="2084" stopIfTrue="1" operator="equal">
      <formula>"Y"</formula>
    </cfRule>
  </conditionalFormatting>
  <conditionalFormatting sqref="G122">
    <cfRule type="cellIs" dxfId="1549" priority="2073" stopIfTrue="1" operator="equal">
      <formula>"ad"</formula>
    </cfRule>
    <cfRule type="cellIs" dxfId="1548" priority="2074" stopIfTrue="1" operator="equal">
      <formula>"na"</formula>
    </cfRule>
    <cfRule type="cellIs" dxfId="1547" priority="2075" stopIfTrue="1" operator="equal">
      <formula>"n/a"</formula>
    </cfRule>
    <cfRule type="cellIs" dxfId="1546" priority="2076" stopIfTrue="1" operator="equal">
      <formula>"vf"</formula>
    </cfRule>
    <cfRule type="cellIs" dxfId="1545" priority="2077" stopIfTrue="1" operator="equal">
      <formula>"N"</formula>
    </cfRule>
    <cfRule type="cellIs" dxfId="1544" priority="2078" stopIfTrue="1" operator="equal">
      <formula>"Y"</formula>
    </cfRule>
  </conditionalFormatting>
  <conditionalFormatting sqref="G124">
    <cfRule type="cellIs" dxfId="1543" priority="2067" stopIfTrue="1" operator="equal">
      <formula>"ad"</formula>
    </cfRule>
    <cfRule type="cellIs" dxfId="1542" priority="2068" stopIfTrue="1" operator="equal">
      <formula>"na"</formula>
    </cfRule>
    <cfRule type="cellIs" dxfId="1541" priority="2069" stopIfTrue="1" operator="equal">
      <formula>"n/a"</formula>
    </cfRule>
    <cfRule type="cellIs" dxfId="1540" priority="2070" stopIfTrue="1" operator="equal">
      <formula>"vf"</formula>
    </cfRule>
    <cfRule type="cellIs" dxfId="1539" priority="2071" stopIfTrue="1" operator="equal">
      <formula>"N"</formula>
    </cfRule>
    <cfRule type="cellIs" dxfId="1538" priority="2072" stopIfTrue="1" operator="equal">
      <formula>"Y"</formula>
    </cfRule>
  </conditionalFormatting>
  <conditionalFormatting sqref="G125">
    <cfRule type="cellIs" dxfId="1537" priority="2061" stopIfTrue="1" operator="equal">
      <formula>"ad"</formula>
    </cfRule>
    <cfRule type="cellIs" dxfId="1536" priority="2062" stopIfTrue="1" operator="equal">
      <formula>"na"</formula>
    </cfRule>
    <cfRule type="cellIs" dxfId="1535" priority="2063" stopIfTrue="1" operator="equal">
      <formula>"n/a"</formula>
    </cfRule>
    <cfRule type="cellIs" dxfId="1534" priority="2064" stopIfTrue="1" operator="equal">
      <formula>"vf"</formula>
    </cfRule>
    <cfRule type="cellIs" dxfId="1533" priority="2065" stopIfTrue="1" operator="equal">
      <formula>"N"</formula>
    </cfRule>
    <cfRule type="cellIs" dxfId="1532" priority="2066" stopIfTrue="1" operator="equal">
      <formula>"Y"</formula>
    </cfRule>
  </conditionalFormatting>
  <conditionalFormatting sqref="G127">
    <cfRule type="cellIs" dxfId="1531" priority="2049" stopIfTrue="1" operator="equal">
      <formula>"ad"</formula>
    </cfRule>
    <cfRule type="cellIs" dxfId="1530" priority="2050" stopIfTrue="1" operator="equal">
      <formula>"na"</formula>
    </cfRule>
    <cfRule type="cellIs" dxfId="1529" priority="2051" stopIfTrue="1" operator="equal">
      <formula>"n/a"</formula>
    </cfRule>
    <cfRule type="cellIs" dxfId="1528" priority="2052" stopIfTrue="1" operator="equal">
      <formula>"vf"</formula>
    </cfRule>
    <cfRule type="cellIs" dxfId="1527" priority="2053" stopIfTrue="1" operator="equal">
      <formula>"N"</formula>
    </cfRule>
    <cfRule type="cellIs" dxfId="1526" priority="2054" stopIfTrue="1" operator="equal">
      <formula>"Y"</formula>
    </cfRule>
  </conditionalFormatting>
  <conditionalFormatting sqref="G128">
    <cfRule type="cellIs" dxfId="1525" priority="2043" stopIfTrue="1" operator="equal">
      <formula>"ad"</formula>
    </cfRule>
    <cfRule type="cellIs" dxfId="1524" priority="2044" stopIfTrue="1" operator="equal">
      <formula>"na"</formula>
    </cfRule>
    <cfRule type="cellIs" dxfId="1523" priority="2045" stopIfTrue="1" operator="equal">
      <formula>"n/a"</formula>
    </cfRule>
    <cfRule type="cellIs" dxfId="1522" priority="2046" stopIfTrue="1" operator="equal">
      <formula>"vf"</formula>
    </cfRule>
    <cfRule type="cellIs" dxfId="1521" priority="2047" stopIfTrue="1" operator="equal">
      <formula>"N"</formula>
    </cfRule>
    <cfRule type="cellIs" dxfId="1520" priority="2048" stopIfTrue="1" operator="equal">
      <formula>"Y"</formula>
    </cfRule>
  </conditionalFormatting>
  <conditionalFormatting sqref="G130">
    <cfRule type="cellIs" dxfId="1519" priority="2037" stopIfTrue="1" operator="equal">
      <formula>"ad"</formula>
    </cfRule>
    <cfRule type="cellIs" dxfId="1518" priority="2038" stopIfTrue="1" operator="equal">
      <formula>"na"</formula>
    </cfRule>
    <cfRule type="cellIs" dxfId="1517" priority="2039" stopIfTrue="1" operator="equal">
      <formula>"n/a"</formula>
    </cfRule>
    <cfRule type="cellIs" dxfId="1516" priority="2040" stopIfTrue="1" operator="equal">
      <formula>"vf"</formula>
    </cfRule>
    <cfRule type="cellIs" dxfId="1515" priority="2041" stopIfTrue="1" operator="equal">
      <formula>"N"</formula>
    </cfRule>
    <cfRule type="cellIs" dxfId="1514" priority="2042" stopIfTrue="1" operator="equal">
      <formula>"Y"</formula>
    </cfRule>
  </conditionalFormatting>
  <conditionalFormatting sqref="G131">
    <cfRule type="cellIs" dxfId="1513" priority="2031" stopIfTrue="1" operator="equal">
      <formula>"ad"</formula>
    </cfRule>
    <cfRule type="cellIs" dxfId="1512" priority="2032" stopIfTrue="1" operator="equal">
      <formula>"na"</formula>
    </cfRule>
    <cfRule type="cellIs" dxfId="1511" priority="2033" stopIfTrue="1" operator="equal">
      <formula>"n/a"</formula>
    </cfRule>
    <cfRule type="cellIs" dxfId="1510" priority="2034" stopIfTrue="1" operator="equal">
      <formula>"vf"</formula>
    </cfRule>
    <cfRule type="cellIs" dxfId="1509" priority="2035" stopIfTrue="1" operator="equal">
      <formula>"N"</formula>
    </cfRule>
    <cfRule type="cellIs" dxfId="1508" priority="2036" stopIfTrue="1" operator="equal">
      <formula>"Y"</formula>
    </cfRule>
  </conditionalFormatting>
  <conditionalFormatting sqref="G132">
    <cfRule type="cellIs" dxfId="1507" priority="2025" stopIfTrue="1" operator="equal">
      <formula>"ad"</formula>
    </cfRule>
    <cfRule type="cellIs" dxfId="1506" priority="2026" stopIfTrue="1" operator="equal">
      <formula>"na"</formula>
    </cfRule>
    <cfRule type="cellIs" dxfId="1505" priority="2027" stopIfTrue="1" operator="equal">
      <formula>"n/a"</formula>
    </cfRule>
    <cfRule type="cellIs" dxfId="1504" priority="2028" stopIfTrue="1" operator="equal">
      <formula>"vf"</formula>
    </cfRule>
    <cfRule type="cellIs" dxfId="1503" priority="2029" stopIfTrue="1" operator="equal">
      <formula>"N"</formula>
    </cfRule>
    <cfRule type="cellIs" dxfId="1502" priority="2030" stopIfTrue="1" operator="equal">
      <formula>"Y"</formula>
    </cfRule>
  </conditionalFormatting>
  <conditionalFormatting sqref="G133">
    <cfRule type="cellIs" dxfId="1501" priority="2019" stopIfTrue="1" operator="equal">
      <formula>"ad"</formula>
    </cfRule>
    <cfRule type="cellIs" dxfId="1500" priority="2020" stopIfTrue="1" operator="equal">
      <formula>"na"</formula>
    </cfRule>
    <cfRule type="cellIs" dxfId="1499" priority="2021" stopIfTrue="1" operator="equal">
      <formula>"n/a"</formula>
    </cfRule>
    <cfRule type="cellIs" dxfId="1498" priority="2022" stopIfTrue="1" operator="equal">
      <formula>"vf"</formula>
    </cfRule>
    <cfRule type="cellIs" dxfId="1497" priority="2023" stopIfTrue="1" operator="equal">
      <formula>"N"</formula>
    </cfRule>
    <cfRule type="cellIs" dxfId="1496" priority="2024" stopIfTrue="1" operator="equal">
      <formula>"Y"</formula>
    </cfRule>
  </conditionalFormatting>
  <conditionalFormatting sqref="G136">
    <cfRule type="cellIs" dxfId="1495" priority="2007" stopIfTrue="1" operator="equal">
      <formula>"ad"</formula>
    </cfRule>
    <cfRule type="cellIs" dxfId="1494" priority="2008" stopIfTrue="1" operator="equal">
      <formula>"na"</formula>
    </cfRule>
    <cfRule type="cellIs" dxfId="1493" priority="2009" stopIfTrue="1" operator="equal">
      <formula>"n/a"</formula>
    </cfRule>
    <cfRule type="cellIs" dxfId="1492" priority="2010" stopIfTrue="1" operator="equal">
      <formula>"vf"</formula>
    </cfRule>
    <cfRule type="cellIs" dxfId="1491" priority="2011" stopIfTrue="1" operator="equal">
      <formula>"N"</formula>
    </cfRule>
    <cfRule type="cellIs" dxfId="1490" priority="2012" stopIfTrue="1" operator="equal">
      <formula>"Y"</formula>
    </cfRule>
  </conditionalFormatting>
  <conditionalFormatting sqref="G137">
    <cfRule type="cellIs" dxfId="1489" priority="2001" stopIfTrue="1" operator="equal">
      <formula>"ad"</formula>
    </cfRule>
    <cfRule type="cellIs" dxfId="1488" priority="2002" stopIfTrue="1" operator="equal">
      <formula>"na"</formula>
    </cfRule>
    <cfRule type="cellIs" dxfId="1487" priority="2003" stopIfTrue="1" operator="equal">
      <formula>"n/a"</formula>
    </cfRule>
    <cfRule type="cellIs" dxfId="1486" priority="2004" stopIfTrue="1" operator="equal">
      <formula>"vf"</formula>
    </cfRule>
    <cfRule type="cellIs" dxfId="1485" priority="2005" stopIfTrue="1" operator="equal">
      <formula>"N"</formula>
    </cfRule>
    <cfRule type="cellIs" dxfId="1484" priority="2006" stopIfTrue="1" operator="equal">
      <formula>"Y"</formula>
    </cfRule>
  </conditionalFormatting>
  <conditionalFormatting sqref="G138">
    <cfRule type="cellIs" dxfId="1483" priority="1995" stopIfTrue="1" operator="equal">
      <formula>"ad"</formula>
    </cfRule>
    <cfRule type="cellIs" dxfId="1482" priority="1996" stopIfTrue="1" operator="equal">
      <formula>"na"</formula>
    </cfRule>
    <cfRule type="cellIs" dxfId="1481" priority="1997" stopIfTrue="1" operator="equal">
      <formula>"n/a"</formula>
    </cfRule>
    <cfRule type="cellIs" dxfId="1480" priority="1998" stopIfTrue="1" operator="equal">
      <formula>"vf"</formula>
    </cfRule>
    <cfRule type="cellIs" dxfId="1479" priority="1999" stopIfTrue="1" operator="equal">
      <formula>"N"</formula>
    </cfRule>
    <cfRule type="cellIs" dxfId="1478" priority="2000" stopIfTrue="1" operator="equal">
      <formula>"Y"</formula>
    </cfRule>
  </conditionalFormatting>
  <conditionalFormatting sqref="G140">
    <cfRule type="cellIs" dxfId="1477" priority="1989" stopIfTrue="1" operator="equal">
      <formula>"ad"</formula>
    </cfRule>
    <cfRule type="cellIs" dxfId="1476" priority="1990" stopIfTrue="1" operator="equal">
      <formula>"na"</formula>
    </cfRule>
    <cfRule type="cellIs" dxfId="1475" priority="1991" stopIfTrue="1" operator="equal">
      <formula>"n/a"</formula>
    </cfRule>
    <cfRule type="cellIs" dxfId="1474" priority="1992" stopIfTrue="1" operator="equal">
      <formula>"vf"</formula>
    </cfRule>
    <cfRule type="cellIs" dxfId="1473" priority="1993" stopIfTrue="1" operator="equal">
      <formula>"N"</formula>
    </cfRule>
    <cfRule type="cellIs" dxfId="1472" priority="1994" stopIfTrue="1" operator="equal">
      <formula>"Y"</formula>
    </cfRule>
  </conditionalFormatting>
  <conditionalFormatting sqref="G141">
    <cfRule type="cellIs" dxfId="1471" priority="1983" stopIfTrue="1" operator="equal">
      <formula>"ad"</formula>
    </cfRule>
    <cfRule type="cellIs" dxfId="1470" priority="1984" stopIfTrue="1" operator="equal">
      <formula>"na"</formula>
    </cfRule>
    <cfRule type="cellIs" dxfId="1469" priority="1985" stopIfTrue="1" operator="equal">
      <formula>"n/a"</formula>
    </cfRule>
    <cfRule type="cellIs" dxfId="1468" priority="1986" stopIfTrue="1" operator="equal">
      <formula>"vf"</formula>
    </cfRule>
    <cfRule type="cellIs" dxfId="1467" priority="1987" stopIfTrue="1" operator="equal">
      <formula>"N"</formula>
    </cfRule>
    <cfRule type="cellIs" dxfId="1466" priority="1988" stopIfTrue="1" operator="equal">
      <formula>"Y"</formula>
    </cfRule>
  </conditionalFormatting>
  <conditionalFormatting sqref="G142">
    <cfRule type="cellIs" dxfId="1465" priority="1977" stopIfTrue="1" operator="equal">
      <formula>"ad"</formula>
    </cfRule>
    <cfRule type="cellIs" dxfId="1464" priority="1978" stopIfTrue="1" operator="equal">
      <formula>"na"</formula>
    </cfRule>
    <cfRule type="cellIs" dxfId="1463" priority="1979" stopIfTrue="1" operator="equal">
      <formula>"n/a"</formula>
    </cfRule>
    <cfRule type="cellIs" dxfId="1462" priority="1980" stopIfTrue="1" operator="equal">
      <formula>"vf"</formula>
    </cfRule>
    <cfRule type="cellIs" dxfId="1461" priority="1981" stopIfTrue="1" operator="equal">
      <formula>"N"</formula>
    </cfRule>
    <cfRule type="cellIs" dxfId="1460" priority="1982" stopIfTrue="1" operator="equal">
      <formula>"Y"</formula>
    </cfRule>
  </conditionalFormatting>
  <conditionalFormatting sqref="G164">
    <cfRule type="cellIs" dxfId="1459" priority="1971" stopIfTrue="1" operator="equal">
      <formula>"ad"</formula>
    </cfRule>
    <cfRule type="cellIs" dxfId="1458" priority="1972" stopIfTrue="1" operator="equal">
      <formula>"na"</formula>
    </cfRule>
    <cfRule type="cellIs" dxfId="1457" priority="1973" stopIfTrue="1" operator="equal">
      <formula>"n/a"</formula>
    </cfRule>
    <cfRule type="cellIs" dxfId="1456" priority="1974" stopIfTrue="1" operator="equal">
      <formula>"vf"</formula>
    </cfRule>
    <cfRule type="cellIs" dxfId="1455" priority="1975" stopIfTrue="1" operator="equal">
      <formula>"N"</formula>
    </cfRule>
    <cfRule type="cellIs" dxfId="1454" priority="1976" stopIfTrue="1" operator="equal">
      <formula>"Y"</formula>
    </cfRule>
  </conditionalFormatting>
  <conditionalFormatting sqref="G165">
    <cfRule type="cellIs" dxfId="1453" priority="1965" stopIfTrue="1" operator="equal">
      <formula>"ad"</formula>
    </cfRule>
    <cfRule type="cellIs" dxfId="1452" priority="1966" stopIfTrue="1" operator="equal">
      <formula>"na"</formula>
    </cfRule>
    <cfRule type="cellIs" dxfId="1451" priority="1967" stopIfTrue="1" operator="equal">
      <formula>"n/a"</formula>
    </cfRule>
    <cfRule type="cellIs" dxfId="1450" priority="1968" stopIfTrue="1" operator="equal">
      <formula>"vf"</formula>
    </cfRule>
    <cfRule type="cellIs" dxfId="1449" priority="1969" stopIfTrue="1" operator="equal">
      <formula>"N"</formula>
    </cfRule>
    <cfRule type="cellIs" dxfId="1448" priority="1970" stopIfTrue="1" operator="equal">
      <formula>"Y"</formula>
    </cfRule>
  </conditionalFormatting>
  <conditionalFormatting sqref="G166">
    <cfRule type="cellIs" dxfId="1447" priority="1959" stopIfTrue="1" operator="equal">
      <formula>"ad"</formula>
    </cfRule>
    <cfRule type="cellIs" dxfId="1446" priority="1960" stopIfTrue="1" operator="equal">
      <formula>"na"</formula>
    </cfRule>
    <cfRule type="cellIs" dxfId="1445" priority="1961" stopIfTrue="1" operator="equal">
      <formula>"n/a"</formula>
    </cfRule>
    <cfRule type="cellIs" dxfId="1444" priority="1962" stopIfTrue="1" operator="equal">
      <formula>"vf"</formula>
    </cfRule>
    <cfRule type="cellIs" dxfId="1443" priority="1963" stopIfTrue="1" operator="equal">
      <formula>"N"</formula>
    </cfRule>
    <cfRule type="cellIs" dxfId="1442" priority="1964" stopIfTrue="1" operator="equal">
      <formula>"Y"</formula>
    </cfRule>
  </conditionalFormatting>
  <conditionalFormatting sqref="G167">
    <cfRule type="cellIs" dxfId="1441" priority="1953" stopIfTrue="1" operator="equal">
      <formula>"ad"</formula>
    </cfRule>
    <cfRule type="cellIs" dxfId="1440" priority="1954" stopIfTrue="1" operator="equal">
      <formula>"na"</formula>
    </cfRule>
    <cfRule type="cellIs" dxfId="1439" priority="1955" stopIfTrue="1" operator="equal">
      <formula>"n/a"</formula>
    </cfRule>
    <cfRule type="cellIs" dxfId="1438" priority="1956" stopIfTrue="1" operator="equal">
      <formula>"vf"</formula>
    </cfRule>
    <cfRule type="cellIs" dxfId="1437" priority="1957" stopIfTrue="1" operator="equal">
      <formula>"N"</formula>
    </cfRule>
    <cfRule type="cellIs" dxfId="1436" priority="1958" stopIfTrue="1" operator="equal">
      <formula>"Y"</formula>
    </cfRule>
  </conditionalFormatting>
  <conditionalFormatting sqref="G169">
    <cfRule type="cellIs" dxfId="1435" priority="1947" stopIfTrue="1" operator="equal">
      <formula>"ad"</formula>
    </cfRule>
    <cfRule type="cellIs" dxfId="1434" priority="1948" stopIfTrue="1" operator="equal">
      <formula>"na"</formula>
    </cfRule>
    <cfRule type="cellIs" dxfId="1433" priority="1949" stopIfTrue="1" operator="equal">
      <formula>"n/a"</formula>
    </cfRule>
    <cfRule type="cellIs" dxfId="1432" priority="1950" stopIfTrue="1" operator="equal">
      <formula>"vf"</formula>
    </cfRule>
    <cfRule type="cellIs" dxfId="1431" priority="1951" stopIfTrue="1" operator="equal">
      <formula>"N"</formula>
    </cfRule>
    <cfRule type="cellIs" dxfId="1430" priority="1952" stopIfTrue="1" operator="equal">
      <formula>"Y"</formula>
    </cfRule>
  </conditionalFormatting>
  <conditionalFormatting sqref="G171">
    <cfRule type="cellIs" dxfId="1429" priority="1941" stopIfTrue="1" operator="equal">
      <formula>"ad"</formula>
    </cfRule>
    <cfRule type="cellIs" dxfId="1428" priority="1942" stopIfTrue="1" operator="equal">
      <formula>"na"</formula>
    </cfRule>
    <cfRule type="cellIs" dxfId="1427" priority="1943" stopIfTrue="1" operator="equal">
      <formula>"n/a"</formula>
    </cfRule>
    <cfRule type="cellIs" dxfId="1426" priority="1944" stopIfTrue="1" operator="equal">
      <formula>"vf"</formula>
    </cfRule>
    <cfRule type="cellIs" dxfId="1425" priority="1945" stopIfTrue="1" operator="equal">
      <formula>"N"</formula>
    </cfRule>
    <cfRule type="cellIs" dxfId="1424" priority="1946" stopIfTrue="1" operator="equal">
      <formula>"Y"</formula>
    </cfRule>
  </conditionalFormatting>
  <conditionalFormatting sqref="G172">
    <cfRule type="cellIs" dxfId="1423" priority="1935" stopIfTrue="1" operator="equal">
      <formula>"ad"</formula>
    </cfRule>
    <cfRule type="cellIs" dxfId="1422" priority="1936" stopIfTrue="1" operator="equal">
      <formula>"na"</formula>
    </cfRule>
    <cfRule type="cellIs" dxfId="1421" priority="1937" stopIfTrue="1" operator="equal">
      <formula>"n/a"</formula>
    </cfRule>
    <cfRule type="cellIs" dxfId="1420" priority="1938" stopIfTrue="1" operator="equal">
      <formula>"vf"</formula>
    </cfRule>
    <cfRule type="cellIs" dxfId="1419" priority="1939" stopIfTrue="1" operator="equal">
      <formula>"N"</formula>
    </cfRule>
    <cfRule type="cellIs" dxfId="1418" priority="1940" stopIfTrue="1" operator="equal">
      <formula>"Y"</formula>
    </cfRule>
  </conditionalFormatting>
  <conditionalFormatting sqref="G173">
    <cfRule type="cellIs" dxfId="1417" priority="1929" stopIfTrue="1" operator="equal">
      <formula>"ad"</formula>
    </cfRule>
    <cfRule type="cellIs" dxfId="1416" priority="1930" stopIfTrue="1" operator="equal">
      <formula>"na"</formula>
    </cfRule>
    <cfRule type="cellIs" dxfId="1415" priority="1931" stopIfTrue="1" operator="equal">
      <formula>"n/a"</formula>
    </cfRule>
    <cfRule type="cellIs" dxfId="1414" priority="1932" stopIfTrue="1" operator="equal">
      <formula>"vf"</formula>
    </cfRule>
    <cfRule type="cellIs" dxfId="1413" priority="1933" stopIfTrue="1" operator="equal">
      <formula>"N"</formula>
    </cfRule>
    <cfRule type="cellIs" dxfId="1412" priority="1934" stopIfTrue="1" operator="equal">
      <formula>"Y"</formula>
    </cfRule>
  </conditionalFormatting>
  <conditionalFormatting sqref="G174">
    <cfRule type="cellIs" dxfId="1411" priority="1923" stopIfTrue="1" operator="equal">
      <formula>"ad"</formula>
    </cfRule>
    <cfRule type="cellIs" dxfId="1410" priority="1924" stopIfTrue="1" operator="equal">
      <formula>"na"</formula>
    </cfRule>
    <cfRule type="cellIs" dxfId="1409" priority="1925" stopIfTrue="1" operator="equal">
      <formula>"n/a"</formula>
    </cfRule>
    <cfRule type="cellIs" dxfId="1408" priority="1926" stopIfTrue="1" operator="equal">
      <formula>"vf"</formula>
    </cfRule>
    <cfRule type="cellIs" dxfId="1407" priority="1927" stopIfTrue="1" operator="equal">
      <formula>"N"</formula>
    </cfRule>
    <cfRule type="cellIs" dxfId="1406" priority="1928" stopIfTrue="1" operator="equal">
      <formula>"Y"</formula>
    </cfRule>
  </conditionalFormatting>
  <conditionalFormatting sqref="G175">
    <cfRule type="cellIs" dxfId="1405" priority="1917" stopIfTrue="1" operator="equal">
      <formula>"ad"</formula>
    </cfRule>
    <cfRule type="cellIs" dxfId="1404" priority="1918" stopIfTrue="1" operator="equal">
      <formula>"na"</formula>
    </cfRule>
    <cfRule type="cellIs" dxfId="1403" priority="1919" stopIfTrue="1" operator="equal">
      <formula>"n/a"</formula>
    </cfRule>
    <cfRule type="cellIs" dxfId="1402" priority="1920" stopIfTrue="1" operator="equal">
      <formula>"vf"</formula>
    </cfRule>
    <cfRule type="cellIs" dxfId="1401" priority="1921" stopIfTrue="1" operator="equal">
      <formula>"N"</formula>
    </cfRule>
    <cfRule type="cellIs" dxfId="1400" priority="1922" stopIfTrue="1" operator="equal">
      <formula>"Y"</formula>
    </cfRule>
  </conditionalFormatting>
  <conditionalFormatting sqref="G176">
    <cfRule type="cellIs" dxfId="1399" priority="1911" stopIfTrue="1" operator="equal">
      <formula>"ad"</formula>
    </cfRule>
    <cfRule type="cellIs" dxfId="1398" priority="1912" stopIfTrue="1" operator="equal">
      <formula>"na"</formula>
    </cfRule>
    <cfRule type="cellIs" dxfId="1397" priority="1913" stopIfTrue="1" operator="equal">
      <formula>"n/a"</formula>
    </cfRule>
    <cfRule type="cellIs" dxfId="1396" priority="1914" stopIfTrue="1" operator="equal">
      <formula>"vf"</formula>
    </cfRule>
    <cfRule type="cellIs" dxfId="1395" priority="1915" stopIfTrue="1" operator="equal">
      <formula>"N"</formula>
    </cfRule>
    <cfRule type="cellIs" dxfId="1394" priority="1916" stopIfTrue="1" operator="equal">
      <formula>"Y"</formula>
    </cfRule>
  </conditionalFormatting>
  <conditionalFormatting sqref="G177">
    <cfRule type="cellIs" dxfId="1393" priority="1905" stopIfTrue="1" operator="equal">
      <formula>"ad"</formula>
    </cfRule>
    <cfRule type="cellIs" dxfId="1392" priority="1906" stopIfTrue="1" operator="equal">
      <formula>"na"</formula>
    </cfRule>
    <cfRule type="cellIs" dxfId="1391" priority="1907" stopIfTrue="1" operator="equal">
      <formula>"n/a"</formula>
    </cfRule>
    <cfRule type="cellIs" dxfId="1390" priority="1908" stopIfTrue="1" operator="equal">
      <formula>"vf"</formula>
    </cfRule>
    <cfRule type="cellIs" dxfId="1389" priority="1909" stopIfTrue="1" operator="equal">
      <formula>"N"</formula>
    </cfRule>
    <cfRule type="cellIs" dxfId="1388" priority="1910" stopIfTrue="1" operator="equal">
      <formula>"Y"</formula>
    </cfRule>
  </conditionalFormatting>
  <conditionalFormatting sqref="G178">
    <cfRule type="cellIs" dxfId="1387" priority="1893" stopIfTrue="1" operator="equal">
      <formula>"ad"</formula>
    </cfRule>
    <cfRule type="cellIs" dxfId="1386" priority="1894" stopIfTrue="1" operator="equal">
      <formula>"na"</formula>
    </cfRule>
    <cfRule type="cellIs" dxfId="1385" priority="1895" stopIfTrue="1" operator="equal">
      <formula>"n/a"</formula>
    </cfRule>
    <cfRule type="cellIs" dxfId="1384" priority="1896" stopIfTrue="1" operator="equal">
      <formula>"vf"</formula>
    </cfRule>
    <cfRule type="cellIs" dxfId="1383" priority="1897" stopIfTrue="1" operator="equal">
      <formula>"N"</formula>
    </cfRule>
    <cfRule type="cellIs" dxfId="1382" priority="1898" stopIfTrue="1" operator="equal">
      <formula>"Y"</formula>
    </cfRule>
  </conditionalFormatting>
  <conditionalFormatting sqref="G194">
    <cfRule type="cellIs" dxfId="1381" priority="1887" stopIfTrue="1" operator="equal">
      <formula>"ad"</formula>
    </cfRule>
    <cfRule type="cellIs" dxfId="1380" priority="1888" stopIfTrue="1" operator="equal">
      <formula>"na"</formula>
    </cfRule>
    <cfRule type="cellIs" dxfId="1379" priority="1889" stopIfTrue="1" operator="equal">
      <formula>"n/a"</formula>
    </cfRule>
    <cfRule type="cellIs" dxfId="1378" priority="1890" stopIfTrue="1" operator="equal">
      <formula>"vf"</formula>
    </cfRule>
    <cfRule type="cellIs" dxfId="1377" priority="1891" stopIfTrue="1" operator="equal">
      <formula>"N"</formula>
    </cfRule>
    <cfRule type="cellIs" dxfId="1376" priority="1892" stopIfTrue="1" operator="equal">
      <formula>"Y"</formula>
    </cfRule>
  </conditionalFormatting>
  <conditionalFormatting sqref="G205">
    <cfRule type="cellIs" dxfId="1375" priority="1881" stopIfTrue="1" operator="equal">
      <formula>"ad"</formula>
    </cfRule>
    <cfRule type="cellIs" dxfId="1374" priority="1882" stopIfTrue="1" operator="equal">
      <formula>"na"</formula>
    </cfRule>
    <cfRule type="cellIs" dxfId="1373" priority="1883" stopIfTrue="1" operator="equal">
      <formula>"n/a"</formula>
    </cfRule>
    <cfRule type="cellIs" dxfId="1372" priority="1884" stopIfTrue="1" operator="equal">
      <formula>"vf"</formula>
    </cfRule>
    <cfRule type="cellIs" dxfId="1371" priority="1885" stopIfTrue="1" operator="equal">
      <formula>"N"</formula>
    </cfRule>
    <cfRule type="cellIs" dxfId="1370" priority="1886" stopIfTrue="1" operator="equal">
      <formula>"Y"</formula>
    </cfRule>
  </conditionalFormatting>
  <conditionalFormatting sqref="G203">
    <cfRule type="cellIs" dxfId="1369" priority="1875" stopIfTrue="1" operator="equal">
      <formula>"ad"</formula>
    </cfRule>
    <cfRule type="cellIs" dxfId="1368" priority="1876" stopIfTrue="1" operator="equal">
      <formula>"na"</formula>
    </cfRule>
    <cfRule type="cellIs" dxfId="1367" priority="1877" stopIfTrue="1" operator="equal">
      <formula>"n/a"</formula>
    </cfRule>
    <cfRule type="cellIs" dxfId="1366" priority="1878" stopIfTrue="1" operator="equal">
      <formula>"vf"</formula>
    </cfRule>
    <cfRule type="cellIs" dxfId="1365" priority="1879" stopIfTrue="1" operator="equal">
      <formula>"N"</formula>
    </cfRule>
    <cfRule type="cellIs" dxfId="1364" priority="1880" stopIfTrue="1" operator="equal">
      <formula>"Y"</formula>
    </cfRule>
  </conditionalFormatting>
  <conditionalFormatting sqref="G206">
    <cfRule type="cellIs" dxfId="1363" priority="1869" stopIfTrue="1" operator="equal">
      <formula>"ad"</formula>
    </cfRule>
    <cfRule type="cellIs" dxfId="1362" priority="1870" stopIfTrue="1" operator="equal">
      <formula>"na"</formula>
    </cfRule>
    <cfRule type="cellIs" dxfId="1361" priority="1871" stopIfTrue="1" operator="equal">
      <formula>"n/a"</formula>
    </cfRule>
    <cfRule type="cellIs" dxfId="1360" priority="1872" stopIfTrue="1" operator="equal">
      <formula>"vf"</formula>
    </cfRule>
    <cfRule type="cellIs" dxfId="1359" priority="1873" stopIfTrue="1" operator="equal">
      <formula>"N"</formula>
    </cfRule>
    <cfRule type="cellIs" dxfId="1358" priority="1874" stopIfTrue="1" operator="equal">
      <formula>"Y"</formula>
    </cfRule>
  </conditionalFormatting>
  <conditionalFormatting sqref="G227">
    <cfRule type="cellIs" dxfId="1357" priority="1857" stopIfTrue="1" operator="equal">
      <formula>"ad"</formula>
    </cfRule>
    <cfRule type="cellIs" dxfId="1356" priority="1858" stopIfTrue="1" operator="equal">
      <formula>"na"</formula>
    </cfRule>
    <cfRule type="cellIs" dxfId="1355" priority="1859" stopIfTrue="1" operator="equal">
      <formula>"n/a"</formula>
    </cfRule>
    <cfRule type="cellIs" dxfId="1354" priority="1860" stopIfTrue="1" operator="equal">
      <formula>"vf"</formula>
    </cfRule>
    <cfRule type="cellIs" dxfId="1353" priority="1861" stopIfTrue="1" operator="equal">
      <formula>"N"</formula>
    </cfRule>
    <cfRule type="cellIs" dxfId="1352" priority="1862" stopIfTrue="1" operator="equal">
      <formula>"Y"</formula>
    </cfRule>
  </conditionalFormatting>
  <conditionalFormatting sqref="G230">
    <cfRule type="cellIs" dxfId="1351" priority="1851" stopIfTrue="1" operator="equal">
      <formula>"ad"</formula>
    </cfRule>
    <cfRule type="cellIs" dxfId="1350" priority="1852" stopIfTrue="1" operator="equal">
      <formula>"na"</formula>
    </cfRule>
    <cfRule type="cellIs" dxfId="1349" priority="1853" stopIfTrue="1" operator="equal">
      <formula>"n/a"</formula>
    </cfRule>
    <cfRule type="cellIs" dxfId="1348" priority="1854" stopIfTrue="1" operator="equal">
      <formula>"vf"</formula>
    </cfRule>
    <cfRule type="cellIs" dxfId="1347" priority="1855" stopIfTrue="1" operator="equal">
      <formula>"N"</formula>
    </cfRule>
    <cfRule type="cellIs" dxfId="1346" priority="1856" stopIfTrue="1" operator="equal">
      <formula>"Y"</formula>
    </cfRule>
  </conditionalFormatting>
  <conditionalFormatting sqref="G231">
    <cfRule type="cellIs" dxfId="1345" priority="1845" stopIfTrue="1" operator="equal">
      <formula>"ad"</formula>
    </cfRule>
    <cfRule type="cellIs" dxfId="1344" priority="1846" stopIfTrue="1" operator="equal">
      <formula>"na"</formula>
    </cfRule>
    <cfRule type="cellIs" dxfId="1343" priority="1847" stopIfTrue="1" operator="equal">
      <formula>"n/a"</formula>
    </cfRule>
    <cfRule type="cellIs" dxfId="1342" priority="1848" stopIfTrue="1" operator="equal">
      <formula>"vf"</formula>
    </cfRule>
    <cfRule type="cellIs" dxfId="1341" priority="1849" stopIfTrue="1" operator="equal">
      <formula>"N"</formula>
    </cfRule>
    <cfRule type="cellIs" dxfId="1340" priority="1850" stopIfTrue="1" operator="equal">
      <formula>"Y"</formula>
    </cfRule>
  </conditionalFormatting>
  <conditionalFormatting sqref="G232">
    <cfRule type="cellIs" dxfId="1339" priority="1839" stopIfTrue="1" operator="equal">
      <formula>"ad"</formula>
    </cfRule>
    <cfRule type="cellIs" dxfId="1338" priority="1840" stopIfTrue="1" operator="equal">
      <formula>"na"</formula>
    </cfRule>
    <cfRule type="cellIs" dxfId="1337" priority="1841" stopIfTrue="1" operator="equal">
      <formula>"n/a"</formula>
    </cfRule>
    <cfRule type="cellIs" dxfId="1336" priority="1842" stopIfTrue="1" operator="equal">
      <formula>"vf"</formula>
    </cfRule>
    <cfRule type="cellIs" dxfId="1335" priority="1843" stopIfTrue="1" operator="equal">
      <formula>"N"</formula>
    </cfRule>
    <cfRule type="cellIs" dxfId="1334" priority="1844" stopIfTrue="1" operator="equal">
      <formula>"Y"</formula>
    </cfRule>
  </conditionalFormatting>
  <conditionalFormatting sqref="G233">
    <cfRule type="cellIs" dxfId="1333" priority="1833" stopIfTrue="1" operator="equal">
      <formula>"ad"</formula>
    </cfRule>
    <cfRule type="cellIs" dxfId="1332" priority="1834" stopIfTrue="1" operator="equal">
      <formula>"na"</formula>
    </cfRule>
    <cfRule type="cellIs" dxfId="1331" priority="1835" stopIfTrue="1" operator="equal">
      <formula>"n/a"</formula>
    </cfRule>
    <cfRule type="cellIs" dxfId="1330" priority="1836" stopIfTrue="1" operator="equal">
      <formula>"vf"</formula>
    </cfRule>
    <cfRule type="cellIs" dxfId="1329" priority="1837" stopIfTrue="1" operator="equal">
      <formula>"N"</formula>
    </cfRule>
    <cfRule type="cellIs" dxfId="1328" priority="1838" stopIfTrue="1" operator="equal">
      <formula>"Y"</formula>
    </cfRule>
  </conditionalFormatting>
  <conditionalFormatting sqref="G234">
    <cfRule type="cellIs" dxfId="1327" priority="1827" stopIfTrue="1" operator="equal">
      <formula>"ad"</formula>
    </cfRule>
    <cfRule type="cellIs" dxfId="1326" priority="1828" stopIfTrue="1" operator="equal">
      <formula>"na"</formula>
    </cfRule>
    <cfRule type="cellIs" dxfId="1325" priority="1829" stopIfTrue="1" operator="equal">
      <formula>"n/a"</formula>
    </cfRule>
    <cfRule type="cellIs" dxfId="1324" priority="1830" stopIfTrue="1" operator="equal">
      <formula>"vf"</formula>
    </cfRule>
    <cfRule type="cellIs" dxfId="1323" priority="1831" stopIfTrue="1" operator="equal">
      <formula>"N"</formula>
    </cfRule>
    <cfRule type="cellIs" dxfId="1322" priority="1832" stopIfTrue="1" operator="equal">
      <formula>"Y"</formula>
    </cfRule>
  </conditionalFormatting>
  <conditionalFormatting sqref="G235">
    <cfRule type="cellIs" dxfId="1321" priority="1821" stopIfTrue="1" operator="equal">
      <formula>"ad"</formula>
    </cfRule>
    <cfRule type="cellIs" dxfId="1320" priority="1822" stopIfTrue="1" operator="equal">
      <formula>"na"</formula>
    </cfRule>
    <cfRule type="cellIs" dxfId="1319" priority="1823" stopIfTrue="1" operator="equal">
      <formula>"n/a"</formula>
    </cfRule>
    <cfRule type="cellIs" dxfId="1318" priority="1824" stopIfTrue="1" operator="equal">
      <formula>"vf"</formula>
    </cfRule>
    <cfRule type="cellIs" dxfId="1317" priority="1825" stopIfTrue="1" operator="equal">
      <formula>"N"</formula>
    </cfRule>
    <cfRule type="cellIs" dxfId="1316" priority="1826" stopIfTrue="1" operator="equal">
      <formula>"Y"</formula>
    </cfRule>
  </conditionalFormatting>
  <conditionalFormatting sqref="G236">
    <cfRule type="cellIs" dxfId="1315" priority="1815" stopIfTrue="1" operator="equal">
      <formula>"ad"</formula>
    </cfRule>
    <cfRule type="cellIs" dxfId="1314" priority="1816" stopIfTrue="1" operator="equal">
      <formula>"na"</formula>
    </cfRule>
    <cfRule type="cellIs" dxfId="1313" priority="1817" stopIfTrue="1" operator="equal">
      <formula>"n/a"</formula>
    </cfRule>
    <cfRule type="cellIs" dxfId="1312" priority="1818" stopIfTrue="1" operator="equal">
      <formula>"vf"</formula>
    </cfRule>
    <cfRule type="cellIs" dxfId="1311" priority="1819" stopIfTrue="1" operator="equal">
      <formula>"N"</formula>
    </cfRule>
    <cfRule type="cellIs" dxfId="1310" priority="1820" stopIfTrue="1" operator="equal">
      <formula>"Y"</formula>
    </cfRule>
  </conditionalFormatting>
  <conditionalFormatting sqref="G237">
    <cfRule type="cellIs" dxfId="1309" priority="1809" stopIfTrue="1" operator="equal">
      <formula>"ad"</formula>
    </cfRule>
    <cfRule type="cellIs" dxfId="1308" priority="1810" stopIfTrue="1" operator="equal">
      <formula>"na"</formula>
    </cfRule>
    <cfRule type="cellIs" dxfId="1307" priority="1811" stopIfTrue="1" operator="equal">
      <formula>"n/a"</formula>
    </cfRule>
    <cfRule type="cellIs" dxfId="1306" priority="1812" stopIfTrue="1" operator="equal">
      <formula>"vf"</formula>
    </cfRule>
    <cfRule type="cellIs" dxfId="1305" priority="1813" stopIfTrue="1" operator="equal">
      <formula>"N"</formula>
    </cfRule>
    <cfRule type="cellIs" dxfId="1304" priority="1814" stopIfTrue="1" operator="equal">
      <formula>"Y"</formula>
    </cfRule>
  </conditionalFormatting>
  <conditionalFormatting sqref="G238">
    <cfRule type="cellIs" dxfId="1303" priority="1803" stopIfTrue="1" operator="equal">
      <formula>"ad"</formula>
    </cfRule>
    <cfRule type="cellIs" dxfId="1302" priority="1804" stopIfTrue="1" operator="equal">
      <formula>"na"</formula>
    </cfRule>
    <cfRule type="cellIs" dxfId="1301" priority="1805" stopIfTrue="1" operator="equal">
      <formula>"n/a"</formula>
    </cfRule>
    <cfRule type="cellIs" dxfId="1300" priority="1806" stopIfTrue="1" operator="equal">
      <formula>"vf"</formula>
    </cfRule>
    <cfRule type="cellIs" dxfId="1299" priority="1807" stopIfTrue="1" operator="equal">
      <formula>"N"</formula>
    </cfRule>
    <cfRule type="cellIs" dxfId="1298" priority="1808" stopIfTrue="1" operator="equal">
      <formula>"Y"</formula>
    </cfRule>
  </conditionalFormatting>
  <conditionalFormatting sqref="G241">
    <cfRule type="cellIs" dxfId="1297" priority="1797" stopIfTrue="1" operator="equal">
      <formula>"ad"</formula>
    </cfRule>
    <cfRule type="cellIs" dxfId="1296" priority="1798" stopIfTrue="1" operator="equal">
      <formula>"na"</formula>
    </cfRule>
    <cfRule type="cellIs" dxfId="1295" priority="1799" stopIfTrue="1" operator="equal">
      <formula>"n/a"</formula>
    </cfRule>
    <cfRule type="cellIs" dxfId="1294" priority="1800" stopIfTrue="1" operator="equal">
      <formula>"vf"</formula>
    </cfRule>
    <cfRule type="cellIs" dxfId="1293" priority="1801" stopIfTrue="1" operator="equal">
      <formula>"N"</formula>
    </cfRule>
    <cfRule type="cellIs" dxfId="1292" priority="1802" stopIfTrue="1" operator="equal">
      <formula>"Y"</formula>
    </cfRule>
  </conditionalFormatting>
  <conditionalFormatting sqref="G242">
    <cfRule type="cellIs" dxfId="1291" priority="1791" stopIfTrue="1" operator="equal">
      <formula>"ad"</formula>
    </cfRule>
    <cfRule type="cellIs" dxfId="1290" priority="1792" stopIfTrue="1" operator="equal">
      <formula>"na"</formula>
    </cfRule>
    <cfRule type="cellIs" dxfId="1289" priority="1793" stopIfTrue="1" operator="equal">
      <formula>"n/a"</formula>
    </cfRule>
    <cfRule type="cellIs" dxfId="1288" priority="1794" stopIfTrue="1" operator="equal">
      <formula>"vf"</formula>
    </cfRule>
    <cfRule type="cellIs" dxfId="1287" priority="1795" stopIfTrue="1" operator="equal">
      <formula>"N"</formula>
    </cfRule>
    <cfRule type="cellIs" dxfId="1286" priority="1796" stopIfTrue="1" operator="equal">
      <formula>"Y"</formula>
    </cfRule>
  </conditionalFormatting>
  <conditionalFormatting sqref="G243">
    <cfRule type="cellIs" dxfId="1285" priority="1785" stopIfTrue="1" operator="equal">
      <formula>"ad"</formula>
    </cfRule>
    <cfRule type="cellIs" dxfId="1284" priority="1786" stopIfTrue="1" operator="equal">
      <formula>"na"</formula>
    </cfRule>
    <cfRule type="cellIs" dxfId="1283" priority="1787" stopIfTrue="1" operator="equal">
      <formula>"n/a"</formula>
    </cfRule>
    <cfRule type="cellIs" dxfId="1282" priority="1788" stopIfTrue="1" operator="equal">
      <formula>"vf"</formula>
    </cfRule>
    <cfRule type="cellIs" dxfId="1281" priority="1789" stopIfTrue="1" operator="equal">
      <formula>"N"</formula>
    </cfRule>
    <cfRule type="cellIs" dxfId="1280" priority="1790" stopIfTrue="1" operator="equal">
      <formula>"Y"</formula>
    </cfRule>
  </conditionalFormatting>
  <conditionalFormatting sqref="G244">
    <cfRule type="cellIs" dxfId="1279" priority="1779" stopIfTrue="1" operator="equal">
      <formula>"ad"</formula>
    </cfRule>
    <cfRule type="cellIs" dxfId="1278" priority="1780" stopIfTrue="1" operator="equal">
      <formula>"na"</formula>
    </cfRule>
    <cfRule type="cellIs" dxfId="1277" priority="1781" stopIfTrue="1" operator="equal">
      <formula>"n/a"</formula>
    </cfRule>
    <cfRule type="cellIs" dxfId="1276" priority="1782" stopIfTrue="1" operator="equal">
      <formula>"vf"</formula>
    </cfRule>
    <cfRule type="cellIs" dxfId="1275" priority="1783" stopIfTrue="1" operator="equal">
      <formula>"N"</formula>
    </cfRule>
    <cfRule type="cellIs" dxfId="1274" priority="1784" stopIfTrue="1" operator="equal">
      <formula>"Y"</formula>
    </cfRule>
  </conditionalFormatting>
  <conditionalFormatting sqref="G245">
    <cfRule type="cellIs" dxfId="1273" priority="1773" stopIfTrue="1" operator="equal">
      <formula>"ad"</formula>
    </cfRule>
    <cfRule type="cellIs" dxfId="1272" priority="1774" stopIfTrue="1" operator="equal">
      <formula>"na"</formula>
    </cfRule>
    <cfRule type="cellIs" dxfId="1271" priority="1775" stopIfTrue="1" operator="equal">
      <formula>"n/a"</formula>
    </cfRule>
    <cfRule type="cellIs" dxfId="1270" priority="1776" stopIfTrue="1" operator="equal">
      <formula>"vf"</formula>
    </cfRule>
    <cfRule type="cellIs" dxfId="1269" priority="1777" stopIfTrue="1" operator="equal">
      <formula>"N"</formula>
    </cfRule>
    <cfRule type="cellIs" dxfId="1268" priority="1778" stopIfTrue="1" operator="equal">
      <formula>"Y"</formula>
    </cfRule>
  </conditionalFormatting>
  <conditionalFormatting sqref="G247">
    <cfRule type="cellIs" dxfId="1267" priority="1767" stopIfTrue="1" operator="equal">
      <formula>"ad"</formula>
    </cfRule>
    <cfRule type="cellIs" dxfId="1266" priority="1768" stopIfTrue="1" operator="equal">
      <formula>"na"</formula>
    </cfRule>
    <cfRule type="cellIs" dxfId="1265" priority="1769" stopIfTrue="1" operator="equal">
      <formula>"n/a"</formula>
    </cfRule>
    <cfRule type="cellIs" dxfId="1264" priority="1770" stopIfTrue="1" operator="equal">
      <formula>"vf"</formula>
    </cfRule>
    <cfRule type="cellIs" dxfId="1263" priority="1771" stopIfTrue="1" operator="equal">
      <formula>"N"</formula>
    </cfRule>
    <cfRule type="cellIs" dxfId="1262" priority="1772" stopIfTrue="1" operator="equal">
      <formula>"Y"</formula>
    </cfRule>
  </conditionalFormatting>
  <conditionalFormatting sqref="G248">
    <cfRule type="cellIs" dxfId="1261" priority="1761" stopIfTrue="1" operator="equal">
      <formula>"ad"</formula>
    </cfRule>
    <cfRule type="cellIs" dxfId="1260" priority="1762" stopIfTrue="1" operator="equal">
      <formula>"na"</formula>
    </cfRule>
    <cfRule type="cellIs" dxfId="1259" priority="1763" stopIfTrue="1" operator="equal">
      <formula>"n/a"</formula>
    </cfRule>
    <cfRule type="cellIs" dxfId="1258" priority="1764" stopIfTrue="1" operator="equal">
      <formula>"vf"</formula>
    </cfRule>
    <cfRule type="cellIs" dxfId="1257" priority="1765" stopIfTrue="1" operator="equal">
      <formula>"N"</formula>
    </cfRule>
    <cfRule type="cellIs" dxfId="1256" priority="1766" stopIfTrue="1" operator="equal">
      <formula>"Y"</formula>
    </cfRule>
  </conditionalFormatting>
  <conditionalFormatting sqref="G249">
    <cfRule type="cellIs" dxfId="1255" priority="1755" stopIfTrue="1" operator="equal">
      <formula>"ad"</formula>
    </cfRule>
    <cfRule type="cellIs" dxfId="1254" priority="1756" stopIfTrue="1" operator="equal">
      <formula>"na"</formula>
    </cfRule>
    <cfRule type="cellIs" dxfId="1253" priority="1757" stopIfTrue="1" operator="equal">
      <formula>"n/a"</formula>
    </cfRule>
    <cfRule type="cellIs" dxfId="1252" priority="1758" stopIfTrue="1" operator="equal">
      <formula>"vf"</formula>
    </cfRule>
    <cfRule type="cellIs" dxfId="1251" priority="1759" stopIfTrue="1" operator="equal">
      <formula>"N"</formula>
    </cfRule>
    <cfRule type="cellIs" dxfId="1250" priority="1760" stopIfTrue="1" operator="equal">
      <formula>"Y"</formula>
    </cfRule>
  </conditionalFormatting>
  <conditionalFormatting sqref="G310">
    <cfRule type="cellIs" dxfId="1249" priority="1749" stopIfTrue="1" operator="equal">
      <formula>"ad"</formula>
    </cfRule>
    <cfRule type="cellIs" dxfId="1248" priority="1750" stopIfTrue="1" operator="equal">
      <formula>"na"</formula>
    </cfRule>
    <cfRule type="cellIs" dxfId="1247" priority="1751" stopIfTrue="1" operator="equal">
      <formula>"n/a"</formula>
    </cfRule>
    <cfRule type="cellIs" dxfId="1246" priority="1752" stopIfTrue="1" operator="equal">
      <formula>"vf"</formula>
    </cfRule>
    <cfRule type="cellIs" dxfId="1245" priority="1753" stopIfTrue="1" operator="equal">
      <formula>"N"</formula>
    </cfRule>
    <cfRule type="cellIs" dxfId="1244" priority="1754" stopIfTrue="1" operator="equal">
      <formula>"Y"</formula>
    </cfRule>
  </conditionalFormatting>
  <conditionalFormatting sqref="G312">
    <cfRule type="cellIs" dxfId="1243" priority="1743" stopIfTrue="1" operator="equal">
      <formula>"ad"</formula>
    </cfRule>
    <cfRule type="cellIs" dxfId="1242" priority="1744" stopIfTrue="1" operator="equal">
      <formula>"na"</formula>
    </cfRule>
    <cfRule type="cellIs" dxfId="1241" priority="1745" stopIfTrue="1" operator="equal">
      <formula>"n/a"</formula>
    </cfRule>
    <cfRule type="cellIs" dxfId="1240" priority="1746" stopIfTrue="1" operator="equal">
      <formula>"vf"</formula>
    </cfRule>
    <cfRule type="cellIs" dxfId="1239" priority="1747" stopIfTrue="1" operator="equal">
      <formula>"N"</formula>
    </cfRule>
    <cfRule type="cellIs" dxfId="1238" priority="1748" stopIfTrue="1" operator="equal">
      <formula>"Y"</formula>
    </cfRule>
  </conditionalFormatting>
  <conditionalFormatting sqref="G314">
    <cfRule type="cellIs" dxfId="1237" priority="1737" stopIfTrue="1" operator="equal">
      <formula>"ad"</formula>
    </cfRule>
    <cfRule type="cellIs" dxfId="1236" priority="1738" stopIfTrue="1" operator="equal">
      <formula>"na"</formula>
    </cfRule>
    <cfRule type="cellIs" dxfId="1235" priority="1739" stopIfTrue="1" operator="equal">
      <formula>"n/a"</formula>
    </cfRule>
    <cfRule type="cellIs" dxfId="1234" priority="1740" stopIfTrue="1" operator="equal">
      <formula>"vf"</formula>
    </cfRule>
    <cfRule type="cellIs" dxfId="1233" priority="1741" stopIfTrue="1" operator="equal">
      <formula>"N"</formula>
    </cfRule>
    <cfRule type="cellIs" dxfId="1232" priority="1742" stopIfTrue="1" operator="equal">
      <formula>"Y"</formula>
    </cfRule>
  </conditionalFormatting>
  <conditionalFormatting sqref="G317">
    <cfRule type="cellIs" dxfId="1231" priority="1719" stopIfTrue="1" operator="equal">
      <formula>"ad"</formula>
    </cfRule>
    <cfRule type="cellIs" dxfId="1230" priority="1720" stopIfTrue="1" operator="equal">
      <formula>"na"</formula>
    </cfRule>
    <cfRule type="cellIs" dxfId="1229" priority="1721" stopIfTrue="1" operator="equal">
      <formula>"n/a"</formula>
    </cfRule>
    <cfRule type="cellIs" dxfId="1228" priority="1722" stopIfTrue="1" operator="equal">
      <formula>"vf"</formula>
    </cfRule>
    <cfRule type="cellIs" dxfId="1227" priority="1723" stopIfTrue="1" operator="equal">
      <formula>"N"</formula>
    </cfRule>
    <cfRule type="cellIs" dxfId="1226" priority="1724" stopIfTrue="1" operator="equal">
      <formula>"Y"</formula>
    </cfRule>
  </conditionalFormatting>
  <conditionalFormatting sqref="G322">
    <cfRule type="cellIs" dxfId="1225" priority="1713" stopIfTrue="1" operator="equal">
      <formula>"ad"</formula>
    </cfRule>
    <cfRule type="cellIs" dxfId="1224" priority="1714" stopIfTrue="1" operator="equal">
      <formula>"na"</formula>
    </cfRule>
    <cfRule type="cellIs" dxfId="1223" priority="1715" stopIfTrue="1" operator="equal">
      <formula>"n/a"</formula>
    </cfRule>
    <cfRule type="cellIs" dxfId="1222" priority="1716" stopIfTrue="1" operator="equal">
      <formula>"vf"</formula>
    </cfRule>
    <cfRule type="cellIs" dxfId="1221" priority="1717" stopIfTrue="1" operator="equal">
      <formula>"N"</formula>
    </cfRule>
    <cfRule type="cellIs" dxfId="1220" priority="1718" stopIfTrue="1" operator="equal">
      <formula>"Y"</formula>
    </cfRule>
  </conditionalFormatting>
  <conditionalFormatting sqref="G324">
    <cfRule type="cellIs" dxfId="1219" priority="1707" stopIfTrue="1" operator="equal">
      <formula>"ad"</formula>
    </cfRule>
    <cfRule type="cellIs" dxfId="1218" priority="1708" stopIfTrue="1" operator="equal">
      <formula>"na"</formula>
    </cfRule>
    <cfRule type="cellIs" dxfId="1217" priority="1709" stopIfTrue="1" operator="equal">
      <formula>"n/a"</formula>
    </cfRule>
    <cfRule type="cellIs" dxfId="1216" priority="1710" stopIfTrue="1" operator="equal">
      <formula>"vf"</formula>
    </cfRule>
    <cfRule type="cellIs" dxfId="1215" priority="1711" stopIfTrue="1" operator="equal">
      <formula>"N"</formula>
    </cfRule>
    <cfRule type="cellIs" dxfId="1214" priority="1712" stopIfTrue="1" operator="equal">
      <formula>"Y"</formula>
    </cfRule>
  </conditionalFormatting>
  <conditionalFormatting sqref="G347">
    <cfRule type="cellIs" dxfId="1213" priority="1701" stopIfTrue="1" operator="equal">
      <formula>"ad"</formula>
    </cfRule>
    <cfRule type="cellIs" dxfId="1212" priority="1702" stopIfTrue="1" operator="equal">
      <formula>"na"</formula>
    </cfRule>
    <cfRule type="cellIs" dxfId="1211" priority="1703" stopIfTrue="1" operator="equal">
      <formula>"n/a"</formula>
    </cfRule>
    <cfRule type="cellIs" dxfId="1210" priority="1704" stopIfTrue="1" operator="equal">
      <formula>"vf"</formula>
    </cfRule>
    <cfRule type="cellIs" dxfId="1209" priority="1705" stopIfTrue="1" operator="equal">
      <formula>"N"</formula>
    </cfRule>
    <cfRule type="cellIs" dxfId="1208" priority="1706" stopIfTrue="1" operator="equal">
      <formula>"Y"</formula>
    </cfRule>
  </conditionalFormatting>
  <conditionalFormatting sqref="G349">
    <cfRule type="cellIs" dxfId="1207" priority="1695" stopIfTrue="1" operator="equal">
      <formula>"ad"</formula>
    </cfRule>
    <cfRule type="cellIs" dxfId="1206" priority="1696" stopIfTrue="1" operator="equal">
      <formula>"na"</formula>
    </cfRule>
    <cfRule type="cellIs" dxfId="1205" priority="1697" stopIfTrue="1" operator="equal">
      <formula>"n/a"</formula>
    </cfRule>
    <cfRule type="cellIs" dxfId="1204" priority="1698" stopIfTrue="1" operator="equal">
      <formula>"vf"</formula>
    </cfRule>
    <cfRule type="cellIs" dxfId="1203" priority="1699" stopIfTrue="1" operator="equal">
      <formula>"N"</formula>
    </cfRule>
    <cfRule type="cellIs" dxfId="1202" priority="1700" stopIfTrue="1" operator="equal">
      <formula>"Y"</formula>
    </cfRule>
  </conditionalFormatting>
  <conditionalFormatting sqref="G354">
    <cfRule type="cellIs" dxfId="1201" priority="1689" stopIfTrue="1" operator="equal">
      <formula>"ad"</formula>
    </cfRule>
    <cfRule type="cellIs" dxfId="1200" priority="1690" stopIfTrue="1" operator="equal">
      <formula>"na"</formula>
    </cfRule>
    <cfRule type="cellIs" dxfId="1199" priority="1691" stopIfTrue="1" operator="equal">
      <formula>"n/a"</formula>
    </cfRule>
    <cfRule type="cellIs" dxfId="1198" priority="1692" stopIfTrue="1" operator="equal">
      <formula>"vf"</formula>
    </cfRule>
    <cfRule type="cellIs" dxfId="1197" priority="1693" stopIfTrue="1" operator="equal">
      <formula>"N"</formula>
    </cfRule>
    <cfRule type="cellIs" dxfId="1196" priority="1694" stopIfTrue="1" operator="equal">
      <formula>"Y"</formula>
    </cfRule>
  </conditionalFormatting>
  <conditionalFormatting sqref="G355">
    <cfRule type="cellIs" dxfId="1195" priority="1683" stopIfTrue="1" operator="equal">
      <formula>"ad"</formula>
    </cfRule>
    <cfRule type="cellIs" dxfId="1194" priority="1684" stopIfTrue="1" operator="equal">
      <formula>"na"</formula>
    </cfRule>
    <cfRule type="cellIs" dxfId="1193" priority="1685" stopIfTrue="1" operator="equal">
      <formula>"n/a"</formula>
    </cfRule>
    <cfRule type="cellIs" dxfId="1192" priority="1686" stopIfTrue="1" operator="equal">
      <formula>"vf"</formula>
    </cfRule>
    <cfRule type="cellIs" dxfId="1191" priority="1687" stopIfTrue="1" operator="equal">
      <formula>"N"</formula>
    </cfRule>
    <cfRule type="cellIs" dxfId="1190" priority="1688" stopIfTrue="1" operator="equal">
      <formula>"Y"</formula>
    </cfRule>
  </conditionalFormatting>
  <conditionalFormatting sqref="G356">
    <cfRule type="cellIs" dxfId="1189" priority="1677" stopIfTrue="1" operator="equal">
      <formula>"ad"</formula>
    </cfRule>
    <cfRule type="cellIs" dxfId="1188" priority="1678" stopIfTrue="1" operator="equal">
      <formula>"na"</formula>
    </cfRule>
    <cfRule type="cellIs" dxfId="1187" priority="1679" stopIfTrue="1" operator="equal">
      <formula>"n/a"</formula>
    </cfRule>
    <cfRule type="cellIs" dxfId="1186" priority="1680" stopIfTrue="1" operator="equal">
      <formula>"vf"</formula>
    </cfRule>
    <cfRule type="cellIs" dxfId="1185" priority="1681" stopIfTrue="1" operator="equal">
      <formula>"N"</formula>
    </cfRule>
    <cfRule type="cellIs" dxfId="1184" priority="1682" stopIfTrue="1" operator="equal">
      <formula>"Y"</formula>
    </cfRule>
  </conditionalFormatting>
  <conditionalFormatting sqref="G357">
    <cfRule type="cellIs" dxfId="1183" priority="1671" stopIfTrue="1" operator="equal">
      <formula>"ad"</formula>
    </cfRule>
    <cfRule type="cellIs" dxfId="1182" priority="1672" stopIfTrue="1" operator="equal">
      <formula>"na"</formula>
    </cfRule>
    <cfRule type="cellIs" dxfId="1181" priority="1673" stopIfTrue="1" operator="equal">
      <formula>"n/a"</formula>
    </cfRule>
    <cfRule type="cellIs" dxfId="1180" priority="1674" stopIfTrue="1" operator="equal">
      <formula>"vf"</formula>
    </cfRule>
    <cfRule type="cellIs" dxfId="1179" priority="1675" stopIfTrue="1" operator="equal">
      <formula>"N"</formula>
    </cfRule>
    <cfRule type="cellIs" dxfId="1178" priority="1676" stopIfTrue="1" operator="equal">
      <formula>"Y"</formula>
    </cfRule>
  </conditionalFormatting>
  <conditionalFormatting sqref="G360">
    <cfRule type="cellIs" dxfId="1177" priority="1659" stopIfTrue="1" operator="equal">
      <formula>"ad"</formula>
    </cfRule>
    <cfRule type="cellIs" dxfId="1176" priority="1660" stopIfTrue="1" operator="equal">
      <formula>"na"</formula>
    </cfRule>
    <cfRule type="cellIs" dxfId="1175" priority="1661" stopIfTrue="1" operator="equal">
      <formula>"n/a"</formula>
    </cfRule>
    <cfRule type="cellIs" dxfId="1174" priority="1662" stopIfTrue="1" operator="equal">
      <formula>"vf"</formula>
    </cfRule>
    <cfRule type="cellIs" dxfId="1173" priority="1663" stopIfTrue="1" operator="equal">
      <formula>"N"</formula>
    </cfRule>
    <cfRule type="cellIs" dxfId="1172" priority="1664" stopIfTrue="1" operator="equal">
      <formula>"Y"</formula>
    </cfRule>
  </conditionalFormatting>
  <conditionalFormatting sqref="G361">
    <cfRule type="cellIs" dxfId="1171" priority="1653" stopIfTrue="1" operator="equal">
      <formula>"ad"</formula>
    </cfRule>
    <cfRule type="cellIs" dxfId="1170" priority="1654" stopIfTrue="1" operator="equal">
      <formula>"na"</formula>
    </cfRule>
    <cfRule type="cellIs" dxfId="1169" priority="1655" stopIfTrue="1" operator="equal">
      <formula>"n/a"</formula>
    </cfRule>
    <cfRule type="cellIs" dxfId="1168" priority="1656" stopIfTrue="1" operator="equal">
      <formula>"vf"</formula>
    </cfRule>
    <cfRule type="cellIs" dxfId="1167" priority="1657" stopIfTrue="1" operator="equal">
      <formula>"N"</formula>
    </cfRule>
    <cfRule type="cellIs" dxfId="1166" priority="1658" stopIfTrue="1" operator="equal">
      <formula>"Y"</formula>
    </cfRule>
  </conditionalFormatting>
  <conditionalFormatting sqref="G362">
    <cfRule type="cellIs" dxfId="1165" priority="1647" stopIfTrue="1" operator="equal">
      <formula>"ad"</formula>
    </cfRule>
    <cfRule type="cellIs" dxfId="1164" priority="1648" stopIfTrue="1" operator="equal">
      <formula>"na"</formula>
    </cfRule>
    <cfRule type="cellIs" dxfId="1163" priority="1649" stopIfTrue="1" operator="equal">
      <formula>"n/a"</formula>
    </cfRule>
    <cfRule type="cellIs" dxfId="1162" priority="1650" stopIfTrue="1" operator="equal">
      <formula>"vf"</formula>
    </cfRule>
    <cfRule type="cellIs" dxfId="1161" priority="1651" stopIfTrue="1" operator="equal">
      <formula>"N"</formula>
    </cfRule>
    <cfRule type="cellIs" dxfId="1160" priority="1652" stopIfTrue="1" operator="equal">
      <formula>"Y"</formula>
    </cfRule>
  </conditionalFormatting>
  <conditionalFormatting sqref="G365">
    <cfRule type="cellIs" dxfId="1159" priority="1641" stopIfTrue="1" operator="equal">
      <formula>"ad"</formula>
    </cfRule>
    <cfRule type="cellIs" dxfId="1158" priority="1642" stopIfTrue="1" operator="equal">
      <formula>"na"</formula>
    </cfRule>
    <cfRule type="cellIs" dxfId="1157" priority="1643" stopIfTrue="1" operator="equal">
      <formula>"n/a"</formula>
    </cfRule>
    <cfRule type="cellIs" dxfId="1156" priority="1644" stopIfTrue="1" operator="equal">
      <formula>"vf"</formula>
    </cfRule>
    <cfRule type="cellIs" dxfId="1155" priority="1645" stopIfTrue="1" operator="equal">
      <formula>"N"</formula>
    </cfRule>
    <cfRule type="cellIs" dxfId="1154" priority="1646" stopIfTrue="1" operator="equal">
      <formula>"Y"</formula>
    </cfRule>
  </conditionalFormatting>
  <conditionalFormatting sqref="G366">
    <cfRule type="cellIs" dxfId="1153" priority="1635" stopIfTrue="1" operator="equal">
      <formula>"ad"</formula>
    </cfRule>
    <cfRule type="cellIs" dxfId="1152" priority="1636" stopIfTrue="1" operator="equal">
      <formula>"na"</formula>
    </cfRule>
    <cfRule type="cellIs" dxfId="1151" priority="1637" stopIfTrue="1" operator="equal">
      <formula>"n/a"</formula>
    </cfRule>
    <cfRule type="cellIs" dxfId="1150" priority="1638" stopIfTrue="1" operator="equal">
      <formula>"vf"</formula>
    </cfRule>
    <cfRule type="cellIs" dxfId="1149" priority="1639" stopIfTrue="1" operator="equal">
      <formula>"N"</formula>
    </cfRule>
    <cfRule type="cellIs" dxfId="1148" priority="1640" stopIfTrue="1" operator="equal">
      <formula>"Y"</formula>
    </cfRule>
  </conditionalFormatting>
  <conditionalFormatting sqref="G367">
    <cfRule type="cellIs" dxfId="1147" priority="1629" stopIfTrue="1" operator="equal">
      <formula>"ad"</formula>
    </cfRule>
    <cfRule type="cellIs" dxfId="1146" priority="1630" stopIfTrue="1" operator="equal">
      <formula>"na"</formula>
    </cfRule>
    <cfRule type="cellIs" dxfId="1145" priority="1631" stopIfTrue="1" operator="equal">
      <formula>"n/a"</formula>
    </cfRule>
    <cfRule type="cellIs" dxfId="1144" priority="1632" stopIfTrue="1" operator="equal">
      <formula>"vf"</formula>
    </cfRule>
    <cfRule type="cellIs" dxfId="1143" priority="1633" stopIfTrue="1" operator="equal">
      <formula>"N"</formula>
    </cfRule>
    <cfRule type="cellIs" dxfId="1142" priority="1634" stopIfTrue="1" operator="equal">
      <formula>"Y"</formula>
    </cfRule>
  </conditionalFormatting>
  <conditionalFormatting sqref="G368">
    <cfRule type="cellIs" dxfId="1141" priority="1623" stopIfTrue="1" operator="equal">
      <formula>"ad"</formula>
    </cfRule>
    <cfRule type="cellIs" dxfId="1140" priority="1624" stopIfTrue="1" operator="equal">
      <formula>"na"</formula>
    </cfRule>
    <cfRule type="cellIs" dxfId="1139" priority="1625" stopIfTrue="1" operator="equal">
      <formula>"n/a"</formula>
    </cfRule>
    <cfRule type="cellIs" dxfId="1138" priority="1626" stopIfTrue="1" operator="equal">
      <formula>"vf"</formula>
    </cfRule>
    <cfRule type="cellIs" dxfId="1137" priority="1627" stopIfTrue="1" operator="equal">
      <formula>"N"</formula>
    </cfRule>
    <cfRule type="cellIs" dxfId="1136" priority="1628" stopIfTrue="1" operator="equal">
      <formula>"Y"</formula>
    </cfRule>
  </conditionalFormatting>
  <conditionalFormatting sqref="G376">
    <cfRule type="cellIs" dxfId="1135" priority="1617" stopIfTrue="1" operator="equal">
      <formula>"ad"</formula>
    </cfRule>
    <cfRule type="cellIs" dxfId="1134" priority="1618" stopIfTrue="1" operator="equal">
      <formula>"na"</formula>
    </cfRule>
    <cfRule type="cellIs" dxfId="1133" priority="1619" stopIfTrue="1" operator="equal">
      <formula>"n/a"</formula>
    </cfRule>
    <cfRule type="cellIs" dxfId="1132" priority="1620" stopIfTrue="1" operator="equal">
      <formula>"vf"</formula>
    </cfRule>
    <cfRule type="cellIs" dxfId="1131" priority="1621" stopIfTrue="1" operator="equal">
      <formula>"N"</formula>
    </cfRule>
    <cfRule type="cellIs" dxfId="1130" priority="1622" stopIfTrue="1" operator="equal">
      <formula>"Y"</formula>
    </cfRule>
  </conditionalFormatting>
  <conditionalFormatting sqref="G381">
    <cfRule type="cellIs" dxfId="1129" priority="1605" stopIfTrue="1" operator="equal">
      <formula>"ad"</formula>
    </cfRule>
    <cfRule type="cellIs" dxfId="1128" priority="1606" stopIfTrue="1" operator="equal">
      <formula>"na"</formula>
    </cfRule>
    <cfRule type="cellIs" dxfId="1127" priority="1607" stopIfTrue="1" operator="equal">
      <formula>"n/a"</formula>
    </cfRule>
    <cfRule type="cellIs" dxfId="1126" priority="1608" stopIfTrue="1" operator="equal">
      <formula>"vf"</formula>
    </cfRule>
    <cfRule type="cellIs" dxfId="1125" priority="1609" stopIfTrue="1" operator="equal">
      <formula>"N"</formula>
    </cfRule>
    <cfRule type="cellIs" dxfId="1124" priority="1610" stopIfTrue="1" operator="equal">
      <formula>"Y"</formula>
    </cfRule>
  </conditionalFormatting>
  <conditionalFormatting sqref="G383">
    <cfRule type="cellIs" dxfId="1123" priority="1593" stopIfTrue="1" operator="equal">
      <formula>"ad"</formula>
    </cfRule>
    <cfRule type="cellIs" dxfId="1122" priority="1594" stopIfTrue="1" operator="equal">
      <formula>"na"</formula>
    </cfRule>
    <cfRule type="cellIs" dxfId="1121" priority="1595" stopIfTrue="1" operator="equal">
      <formula>"n/a"</formula>
    </cfRule>
    <cfRule type="cellIs" dxfId="1120" priority="1596" stopIfTrue="1" operator="equal">
      <formula>"vf"</formula>
    </cfRule>
    <cfRule type="cellIs" dxfId="1119" priority="1597" stopIfTrue="1" operator="equal">
      <formula>"N"</formula>
    </cfRule>
    <cfRule type="cellIs" dxfId="1118" priority="1598" stopIfTrue="1" operator="equal">
      <formula>"Y"</formula>
    </cfRule>
  </conditionalFormatting>
  <conditionalFormatting sqref="G384">
    <cfRule type="cellIs" dxfId="1117" priority="1587" stopIfTrue="1" operator="equal">
      <formula>"ad"</formula>
    </cfRule>
    <cfRule type="cellIs" dxfId="1116" priority="1588" stopIfTrue="1" operator="equal">
      <formula>"na"</formula>
    </cfRule>
    <cfRule type="cellIs" dxfId="1115" priority="1589" stopIfTrue="1" operator="equal">
      <formula>"n/a"</formula>
    </cfRule>
    <cfRule type="cellIs" dxfId="1114" priority="1590" stopIfTrue="1" operator="equal">
      <formula>"vf"</formula>
    </cfRule>
    <cfRule type="cellIs" dxfId="1113" priority="1591" stopIfTrue="1" operator="equal">
      <formula>"N"</formula>
    </cfRule>
    <cfRule type="cellIs" dxfId="1112" priority="1592" stopIfTrue="1" operator="equal">
      <formula>"Y"</formula>
    </cfRule>
  </conditionalFormatting>
  <conditionalFormatting sqref="G386">
    <cfRule type="cellIs" dxfId="1111" priority="1581" stopIfTrue="1" operator="equal">
      <formula>"ad"</formula>
    </cfRule>
    <cfRule type="cellIs" dxfId="1110" priority="1582" stopIfTrue="1" operator="equal">
      <formula>"na"</formula>
    </cfRule>
    <cfRule type="cellIs" dxfId="1109" priority="1583" stopIfTrue="1" operator="equal">
      <formula>"n/a"</formula>
    </cfRule>
    <cfRule type="cellIs" dxfId="1108" priority="1584" stopIfTrue="1" operator="equal">
      <formula>"vf"</formula>
    </cfRule>
    <cfRule type="cellIs" dxfId="1107" priority="1585" stopIfTrue="1" operator="equal">
      <formula>"N"</formula>
    </cfRule>
    <cfRule type="cellIs" dxfId="1106" priority="1586" stopIfTrue="1" operator="equal">
      <formula>"Y"</formula>
    </cfRule>
  </conditionalFormatting>
  <conditionalFormatting sqref="G387">
    <cfRule type="cellIs" dxfId="1105" priority="1575" stopIfTrue="1" operator="equal">
      <formula>"ad"</formula>
    </cfRule>
    <cfRule type="cellIs" dxfId="1104" priority="1576" stopIfTrue="1" operator="equal">
      <formula>"na"</formula>
    </cfRule>
    <cfRule type="cellIs" dxfId="1103" priority="1577" stopIfTrue="1" operator="equal">
      <formula>"n/a"</formula>
    </cfRule>
    <cfRule type="cellIs" dxfId="1102" priority="1578" stopIfTrue="1" operator="equal">
      <formula>"vf"</formula>
    </cfRule>
    <cfRule type="cellIs" dxfId="1101" priority="1579" stopIfTrue="1" operator="equal">
      <formula>"N"</formula>
    </cfRule>
    <cfRule type="cellIs" dxfId="1100" priority="1580" stopIfTrue="1" operator="equal">
      <formula>"Y"</formula>
    </cfRule>
  </conditionalFormatting>
  <conditionalFormatting sqref="G388">
    <cfRule type="cellIs" dxfId="1099" priority="1569" stopIfTrue="1" operator="equal">
      <formula>"ad"</formula>
    </cfRule>
    <cfRule type="cellIs" dxfId="1098" priority="1570" stopIfTrue="1" operator="equal">
      <formula>"na"</formula>
    </cfRule>
    <cfRule type="cellIs" dxfId="1097" priority="1571" stopIfTrue="1" operator="equal">
      <formula>"n/a"</formula>
    </cfRule>
    <cfRule type="cellIs" dxfId="1096" priority="1572" stopIfTrue="1" operator="equal">
      <formula>"vf"</formula>
    </cfRule>
    <cfRule type="cellIs" dxfId="1095" priority="1573" stopIfTrue="1" operator="equal">
      <formula>"N"</formula>
    </cfRule>
    <cfRule type="cellIs" dxfId="1094" priority="1574" stopIfTrue="1" operator="equal">
      <formula>"Y"</formula>
    </cfRule>
  </conditionalFormatting>
  <conditionalFormatting sqref="G391">
    <cfRule type="cellIs" dxfId="1093" priority="1563" stopIfTrue="1" operator="equal">
      <formula>"ad"</formula>
    </cfRule>
    <cfRule type="cellIs" dxfId="1092" priority="1564" stopIfTrue="1" operator="equal">
      <formula>"na"</formula>
    </cfRule>
    <cfRule type="cellIs" dxfId="1091" priority="1565" stopIfTrue="1" operator="equal">
      <formula>"n/a"</formula>
    </cfRule>
    <cfRule type="cellIs" dxfId="1090" priority="1566" stopIfTrue="1" operator="equal">
      <formula>"vf"</formula>
    </cfRule>
    <cfRule type="cellIs" dxfId="1089" priority="1567" stopIfTrue="1" operator="equal">
      <formula>"N"</formula>
    </cfRule>
    <cfRule type="cellIs" dxfId="1088" priority="1568" stopIfTrue="1" operator="equal">
      <formula>"Y"</formula>
    </cfRule>
  </conditionalFormatting>
  <conditionalFormatting sqref="G392">
    <cfRule type="cellIs" dxfId="1087" priority="1557" stopIfTrue="1" operator="equal">
      <formula>"ad"</formula>
    </cfRule>
    <cfRule type="cellIs" dxfId="1086" priority="1558" stopIfTrue="1" operator="equal">
      <formula>"na"</formula>
    </cfRule>
    <cfRule type="cellIs" dxfId="1085" priority="1559" stopIfTrue="1" operator="equal">
      <formula>"n/a"</formula>
    </cfRule>
    <cfRule type="cellIs" dxfId="1084" priority="1560" stopIfTrue="1" operator="equal">
      <formula>"vf"</formula>
    </cfRule>
    <cfRule type="cellIs" dxfId="1083" priority="1561" stopIfTrue="1" operator="equal">
      <formula>"N"</formula>
    </cfRule>
    <cfRule type="cellIs" dxfId="1082" priority="1562" stopIfTrue="1" operator="equal">
      <formula>"Y"</formula>
    </cfRule>
  </conditionalFormatting>
  <conditionalFormatting sqref="G393">
    <cfRule type="cellIs" dxfId="1081" priority="1551" stopIfTrue="1" operator="equal">
      <formula>"ad"</formula>
    </cfRule>
    <cfRule type="cellIs" dxfId="1080" priority="1552" stopIfTrue="1" operator="equal">
      <formula>"na"</formula>
    </cfRule>
    <cfRule type="cellIs" dxfId="1079" priority="1553" stopIfTrue="1" operator="equal">
      <formula>"n/a"</formula>
    </cfRule>
    <cfRule type="cellIs" dxfId="1078" priority="1554" stopIfTrue="1" operator="equal">
      <formula>"vf"</formula>
    </cfRule>
    <cfRule type="cellIs" dxfId="1077" priority="1555" stopIfTrue="1" operator="equal">
      <formula>"N"</formula>
    </cfRule>
    <cfRule type="cellIs" dxfId="1076" priority="1556" stopIfTrue="1" operator="equal">
      <formula>"Y"</formula>
    </cfRule>
  </conditionalFormatting>
  <conditionalFormatting sqref="G395">
    <cfRule type="cellIs" dxfId="1075" priority="1545" stopIfTrue="1" operator="equal">
      <formula>"ad"</formula>
    </cfRule>
    <cfRule type="cellIs" dxfId="1074" priority="1546" stopIfTrue="1" operator="equal">
      <formula>"na"</formula>
    </cfRule>
    <cfRule type="cellIs" dxfId="1073" priority="1547" stopIfTrue="1" operator="equal">
      <formula>"n/a"</formula>
    </cfRule>
    <cfRule type="cellIs" dxfId="1072" priority="1548" stopIfTrue="1" operator="equal">
      <formula>"vf"</formula>
    </cfRule>
    <cfRule type="cellIs" dxfId="1071" priority="1549" stopIfTrue="1" operator="equal">
      <formula>"N"</formula>
    </cfRule>
    <cfRule type="cellIs" dxfId="1070" priority="1550" stopIfTrue="1" operator="equal">
      <formula>"Y"</formula>
    </cfRule>
  </conditionalFormatting>
  <conditionalFormatting sqref="G396">
    <cfRule type="cellIs" dxfId="1069" priority="1539" stopIfTrue="1" operator="equal">
      <formula>"ad"</formula>
    </cfRule>
    <cfRule type="cellIs" dxfId="1068" priority="1540" stopIfTrue="1" operator="equal">
      <formula>"na"</formula>
    </cfRule>
    <cfRule type="cellIs" dxfId="1067" priority="1541" stopIfTrue="1" operator="equal">
      <formula>"n/a"</formula>
    </cfRule>
    <cfRule type="cellIs" dxfId="1066" priority="1542" stopIfTrue="1" operator="equal">
      <formula>"vf"</formula>
    </cfRule>
    <cfRule type="cellIs" dxfId="1065" priority="1543" stopIfTrue="1" operator="equal">
      <formula>"N"</formula>
    </cfRule>
    <cfRule type="cellIs" dxfId="1064" priority="1544" stopIfTrue="1" operator="equal">
      <formula>"Y"</formula>
    </cfRule>
  </conditionalFormatting>
  <conditionalFormatting sqref="G398">
    <cfRule type="cellIs" dxfId="1063" priority="1533" stopIfTrue="1" operator="equal">
      <formula>"ad"</formula>
    </cfRule>
    <cfRule type="cellIs" dxfId="1062" priority="1534" stopIfTrue="1" operator="equal">
      <formula>"na"</formula>
    </cfRule>
    <cfRule type="cellIs" dxfId="1061" priority="1535" stopIfTrue="1" operator="equal">
      <formula>"n/a"</formula>
    </cfRule>
    <cfRule type="cellIs" dxfId="1060" priority="1536" stopIfTrue="1" operator="equal">
      <formula>"vf"</formula>
    </cfRule>
    <cfRule type="cellIs" dxfId="1059" priority="1537" stopIfTrue="1" operator="equal">
      <formula>"N"</formula>
    </cfRule>
    <cfRule type="cellIs" dxfId="1058" priority="1538" stopIfTrue="1" operator="equal">
      <formula>"Y"</formula>
    </cfRule>
  </conditionalFormatting>
  <conditionalFormatting sqref="G399">
    <cfRule type="cellIs" dxfId="1057" priority="1527" stopIfTrue="1" operator="equal">
      <formula>"ad"</formula>
    </cfRule>
    <cfRule type="cellIs" dxfId="1056" priority="1528" stopIfTrue="1" operator="equal">
      <formula>"na"</formula>
    </cfRule>
    <cfRule type="cellIs" dxfId="1055" priority="1529" stopIfTrue="1" operator="equal">
      <formula>"n/a"</formula>
    </cfRule>
    <cfRule type="cellIs" dxfId="1054" priority="1530" stopIfTrue="1" operator="equal">
      <formula>"vf"</formula>
    </cfRule>
    <cfRule type="cellIs" dxfId="1053" priority="1531" stopIfTrue="1" operator="equal">
      <formula>"N"</formula>
    </cfRule>
    <cfRule type="cellIs" dxfId="1052" priority="1532" stopIfTrue="1" operator="equal">
      <formula>"Y"</formula>
    </cfRule>
  </conditionalFormatting>
  <conditionalFormatting sqref="G402">
    <cfRule type="cellIs" dxfId="1051" priority="1521" stopIfTrue="1" operator="equal">
      <formula>"ad"</formula>
    </cfRule>
    <cfRule type="cellIs" dxfId="1050" priority="1522" stopIfTrue="1" operator="equal">
      <formula>"na"</formula>
    </cfRule>
    <cfRule type="cellIs" dxfId="1049" priority="1523" stopIfTrue="1" operator="equal">
      <formula>"n/a"</formula>
    </cfRule>
    <cfRule type="cellIs" dxfId="1048" priority="1524" stopIfTrue="1" operator="equal">
      <formula>"vf"</formula>
    </cfRule>
    <cfRule type="cellIs" dxfId="1047" priority="1525" stopIfTrue="1" operator="equal">
      <formula>"N"</formula>
    </cfRule>
    <cfRule type="cellIs" dxfId="1046" priority="1526" stopIfTrue="1" operator="equal">
      <formula>"Y"</formula>
    </cfRule>
  </conditionalFormatting>
  <conditionalFormatting sqref="G403">
    <cfRule type="cellIs" dxfId="1045" priority="1515" stopIfTrue="1" operator="equal">
      <formula>"ad"</formula>
    </cfRule>
    <cfRule type="cellIs" dxfId="1044" priority="1516" stopIfTrue="1" operator="equal">
      <formula>"na"</formula>
    </cfRule>
    <cfRule type="cellIs" dxfId="1043" priority="1517" stopIfTrue="1" operator="equal">
      <formula>"n/a"</formula>
    </cfRule>
    <cfRule type="cellIs" dxfId="1042" priority="1518" stopIfTrue="1" operator="equal">
      <formula>"vf"</formula>
    </cfRule>
    <cfRule type="cellIs" dxfId="1041" priority="1519" stopIfTrue="1" operator="equal">
      <formula>"N"</formula>
    </cfRule>
    <cfRule type="cellIs" dxfId="1040" priority="1520" stopIfTrue="1" operator="equal">
      <formula>"Y"</formula>
    </cfRule>
  </conditionalFormatting>
  <conditionalFormatting sqref="G405">
    <cfRule type="cellIs" dxfId="1039" priority="1509" stopIfTrue="1" operator="equal">
      <formula>"ad"</formula>
    </cfRule>
    <cfRule type="cellIs" dxfId="1038" priority="1510" stopIfTrue="1" operator="equal">
      <formula>"na"</formula>
    </cfRule>
    <cfRule type="cellIs" dxfId="1037" priority="1511" stopIfTrue="1" operator="equal">
      <formula>"n/a"</formula>
    </cfRule>
    <cfRule type="cellIs" dxfId="1036" priority="1512" stopIfTrue="1" operator="equal">
      <formula>"vf"</formula>
    </cfRule>
    <cfRule type="cellIs" dxfId="1035" priority="1513" stopIfTrue="1" operator="equal">
      <formula>"N"</formula>
    </cfRule>
    <cfRule type="cellIs" dxfId="1034" priority="1514" stopIfTrue="1" operator="equal">
      <formula>"Y"</formula>
    </cfRule>
  </conditionalFormatting>
  <conditionalFormatting sqref="G406">
    <cfRule type="cellIs" dxfId="1033" priority="1503" stopIfTrue="1" operator="equal">
      <formula>"ad"</formula>
    </cfRule>
    <cfRule type="cellIs" dxfId="1032" priority="1504" stopIfTrue="1" operator="equal">
      <formula>"na"</formula>
    </cfRule>
    <cfRule type="cellIs" dxfId="1031" priority="1505" stopIfTrue="1" operator="equal">
      <formula>"n/a"</formula>
    </cfRule>
    <cfRule type="cellIs" dxfId="1030" priority="1506" stopIfTrue="1" operator="equal">
      <formula>"vf"</formula>
    </cfRule>
    <cfRule type="cellIs" dxfId="1029" priority="1507" stopIfTrue="1" operator="equal">
      <formula>"N"</formula>
    </cfRule>
    <cfRule type="cellIs" dxfId="1028" priority="1508" stopIfTrue="1" operator="equal">
      <formula>"Y"</formula>
    </cfRule>
  </conditionalFormatting>
  <conditionalFormatting sqref="G408">
    <cfRule type="cellIs" dxfId="1027" priority="1497" stopIfTrue="1" operator="equal">
      <formula>"ad"</formula>
    </cfRule>
    <cfRule type="cellIs" dxfId="1026" priority="1498" stopIfTrue="1" operator="equal">
      <formula>"na"</formula>
    </cfRule>
    <cfRule type="cellIs" dxfId="1025" priority="1499" stopIfTrue="1" operator="equal">
      <formula>"n/a"</formula>
    </cfRule>
    <cfRule type="cellIs" dxfId="1024" priority="1500" stopIfTrue="1" operator="equal">
      <formula>"vf"</formula>
    </cfRule>
    <cfRule type="cellIs" dxfId="1023" priority="1501" stopIfTrue="1" operator="equal">
      <formula>"N"</formula>
    </cfRule>
    <cfRule type="cellIs" dxfId="1022" priority="1502" stopIfTrue="1" operator="equal">
      <formula>"Y"</formula>
    </cfRule>
  </conditionalFormatting>
  <conditionalFormatting sqref="G409">
    <cfRule type="cellIs" dxfId="1021" priority="1491" stopIfTrue="1" operator="equal">
      <formula>"ad"</formula>
    </cfRule>
    <cfRule type="cellIs" dxfId="1020" priority="1492" stopIfTrue="1" operator="equal">
      <formula>"na"</formula>
    </cfRule>
    <cfRule type="cellIs" dxfId="1019" priority="1493" stopIfTrue="1" operator="equal">
      <formula>"n/a"</formula>
    </cfRule>
    <cfRule type="cellIs" dxfId="1018" priority="1494" stopIfTrue="1" operator="equal">
      <formula>"vf"</formula>
    </cfRule>
    <cfRule type="cellIs" dxfId="1017" priority="1495" stopIfTrue="1" operator="equal">
      <formula>"N"</formula>
    </cfRule>
    <cfRule type="cellIs" dxfId="1016" priority="1496" stopIfTrue="1" operator="equal">
      <formula>"Y"</formula>
    </cfRule>
  </conditionalFormatting>
  <conditionalFormatting sqref="G410">
    <cfRule type="cellIs" dxfId="1015" priority="1485" stopIfTrue="1" operator="equal">
      <formula>"ad"</formula>
    </cfRule>
    <cfRule type="cellIs" dxfId="1014" priority="1486" stopIfTrue="1" operator="equal">
      <formula>"na"</formula>
    </cfRule>
    <cfRule type="cellIs" dxfId="1013" priority="1487" stopIfTrue="1" operator="equal">
      <formula>"n/a"</formula>
    </cfRule>
    <cfRule type="cellIs" dxfId="1012" priority="1488" stopIfTrue="1" operator="equal">
      <formula>"vf"</formula>
    </cfRule>
    <cfRule type="cellIs" dxfId="1011" priority="1489" stopIfTrue="1" operator="equal">
      <formula>"N"</formula>
    </cfRule>
    <cfRule type="cellIs" dxfId="1010" priority="1490" stopIfTrue="1" operator="equal">
      <formula>"Y"</formula>
    </cfRule>
  </conditionalFormatting>
  <conditionalFormatting sqref="G411">
    <cfRule type="cellIs" dxfId="1009" priority="1479" stopIfTrue="1" operator="equal">
      <formula>"ad"</formula>
    </cfRule>
    <cfRule type="cellIs" dxfId="1008" priority="1480" stopIfTrue="1" operator="equal">
      <formula>"na"</formula>
    </cfRule>
    <cfRule type="cellIs" dxfId="1007" priority="1481" stopIfTrue="1" operator="equal">
      <formula>"n/a"</formula>
    </cfRule>
    <cfRule type="cellIs" dxfId="1006" priority="1482" stopIfTrue="1" operator="equal">
      <formula>"vf"</formula>
    </cfRule>
    <cfRule type="cellIs" dxfId="1005" priority="1483" stopIfTrue="1" operator="equal">
      <formula>"N"</formula>
    </cfRule>
    <cfRule type="cellIs" dxfId="1004" priority="1484" stopIfTrue="1" operator="equal">
      <formula>"Y"</formula>
    </cfRule>
  </conditionalFormatting>
  <conditionalFormatting sqref="G412">
    <cfRule type="cellIs" dxfId="1003" priority="1473" stopIfTrue="1" operator="equal">
      <formula>"ad"</formula>
    </cfRule>
    <cfRule type="cellIs" dxfId="1002" priority="1474" stopIfTrue="1" operator="equal">
      <formula>"na"</formula>
    </cfRule>
    <cfRule type="cellIs" dxfId="1001" priority="1475" stopIfTrue="1" operator="equal">
      <formula>"n/a"</formula>
    </cfRule>
    <cfRule type="cellIs" dxfId="1000" priority="1476" stopIfTrue="1" operator="equal">
      <formula>"vf"</formula>
    </cfRule>
    <cfRule type="cellIs" dxfId="999" priority="1477" stopIfTrue="1" operator="equal">
      <formula>"N"</formula>
    </cfRule>
    <cfRule type="cellIs" dxfId="998" priority="1478" stopIfTrue="1" operator="equal">
      <formula>"Y"</formula>
    </cfRule>
  </conditionalFormatting>
  <conditionalFormatting sqref="G413">
    <cfRule type="cellIs" dxfId="997" priority="1467" stopIfTrue="1" operator="equal">
      <formula>"ad"</formula>
    </cfRule>
    <cfRule type="cellIs" dxfId="996" priority="1468" stopIfTrue="1" operator="equal">
      <formula>"na"</formula>
    </cfRule>
    <cfRule type="cellIs" dxfId="995" priority="1469" stopIfTrue="1" operator="equal">
      <formula>"n/a"</formula>
    </cfRule>
    <cfRule type="cellIs" dxfId="994" priority="1470" stopIfTrue="1" operator="equal">
      <formula>"vf"</formula>
    </cfRule>
    <cfRule type="cellIs" dxfId="993" priority="1471" stopIfTrue="1" operator="equal">
      <formula>"N"</formula>
    </cfRule>
    <cfRule type="cellIs" dxfId="992" priority="1472" stopIfTrue="1" operator="equal">
      <formula>"Y"</formula>
    </cfRule>
  </conditionalFormatting>
  <conditionalFormatting sqref="G541:G542">
    <cfRule type="cellIs" dxfId="991" priority="1059" stopIfTrue="1" operator="equal">
      <formula>"ad"</formula>
    </cfRule>
    <cfRule type="cellIs" dxfId="990" priority="1060" stopIfTrue="1" operator="equal">
      <formula>"na"</formula>
    </cfRule>
    <cfRule type="cellIs" dxfId="989" priority="1061" stopIfTrue="1" operator="equal">
      <formula>"n/a"</formula>
    </cfRule>
    <cfRule type="cellIs" dxfId="988" priority="1062" stopIfTrue="1" operator="equal">
      <formula>"vf"</formula>
    </cfRule>
    <cfRule type="cellIs" dxfId="987" priority="1063" stopIfTrue="1" operator="equal">
      <formula>"N"</formula>
    </cfRule>
    <cfRule type="cellIs" dxfId="986" priority="1064" stopIfTrue="1" operator="equal">
      <formula>"Y"</formula>
    </cfRule>
  </conditionalFormatting>
  <conditionalFormatting sqref="G555 G557">
    <cfRule type="cellIs" dxfId="985" priority="1047" stopIfTrue="1" operator="equal">
      <formula>"ad"</formula>
    </cfRule>
    <cfRule type="cellIs" dxfId="984" priority="1048" stopIfTrue="1" operator="equal">
      <formula>"na"</formula>
    </cfRule>
    <cfRule type="cellIs" dxfId="983" priority="1049" stopIfTrue="1" operator="equal">
      <formula>"n/a"</formula>
    </cfRule>
    <cfRule type="cellIs" dxfId="982" priority="1050" stopIfTrue="1" operator="equal">
      <formula>"vf"</formula>
    </cfRule>
    <cfRule type="cellIs" dxfId="981" priority="1051" stopIfTrue="1" operator="equal">
      <formula>"N"</formula>
    </cfRule>
    <cfRule type="cellIs" dxfId="980" priority="1052" stopIfTrue="1" operator="equal">
      <formula>"Y"</formula>
    </cfRule>
  </conditionalFormatting>
  <conditionalFormatting sqref="G556">
    <cfRule type="cellIs" dxfId="979" priority="1041" stopIfTrue="1" operator="equal">
      <formula>"ad"</formula>
    </cfRule>
    <cfRule type="cellIs" dxfId="978" priority="1042" stopIfTrue="1" operator="equal">
      <formula>"na"</formula>
    </cfRule>
    <cfRule type="cellIs" dxfId="977" priority="1043" stopIfTrue="1" operator="equal">
      <formula>"n/a"</formula>
    </cfRule>
    <cfRule type="cellIs" dxfId="976" priority="1044" stopIfTrue="1" operator="equal">
      <formula>"vf"</formula>
    </cfRule>
    <cfRule type="cellIs" dxfId="975" priority="1045" stopIfTrue="1" operator="equal">
      <formula>"N"</formula>
    </cfRule>
    <cfRule type="cellIs" dxfId="974" priority="1046" stopIfTrue="1" operator="equal">
      <formula>"Y"</formula>
    </cfRule>
  </conditionalFormatting>
  <conditionalFormatting sqref="G584:G586">
    <cfRule type="cellIs" dxfId="973" priority="1005" stopIfTrue="1" operator="equal">
      <formula>"ad"</formula>
    </cfRule>
    <cfRule type="cellIs" dxfId="972" priority="1006" stopIfTrue="1" operator="equal">
      <formula>"na"</formula>
    </cfRule>
    <cfRule type="cellIs" dxfId="971" priority="1007" stopIfTrue="1" operator="equal">
      <formula>"n/a"</formula>
    </cfRule>
    <cfRule type="cellIs" dxfId="970" priority="1008" stopIfTrue="1" operator="equal">
      <formula>"vf"</formula>
    </cfRule>
    <cfRule type="cellIs" dxfId="969" priority="1009" stopIfTrue="1" operator="equal">
      <formula>"N"</formula>
    </cfRule>
    <cfRule type="cellIs" dxfId="968" priority="1010" stopIfTrue="1" operator="equal">
      <formula>"Y"</formula>
    </cfRule>
  </conditionalFormatting>
  <conditionalFormatting sqref="G594:G597">
    <cfRule type="cellIs" dxfId="967" priority="999" stopIfTrue="1" operator="equal">
      <formula>"ad"</formula>
    </cfRule>
    <cfRule type="cellIs" dxfId="966" priority="1000" stopIfTrue="1" operator="equal">
      <formula>"na"</formula>
    </cfRule>
    <cfRule type="cellIs" dxfId="965" priority="1001" stopIfTrue="1" operator="equal">
      <formula>"n/a"</formula>
    </cfRule>
    <cfRule type="cellIs" dxfId="964" priority="1002" stopIfTrue="1" operator="equal">
      <formula>"vf"</formula>
    </cfRule>
    <cfRule type="cellIs" dxfId="963" priority="1003" stopIfTrue="1" operator="equal">
      <formula>"N"</formula>
    </cfRule>
    <cfRule type="cellIs" dxfId="962" priority="1004" stopIfTrue="1" operator="equal">
      <formula>"Y"</formula>
    </cfRule>
  </conditionalFormatting>
  <conditionalFormatting sqref="G611">
    <cfRule type="cellIs" dxfId="961" priority="981" stopIfTrue="1" operator="equal">
      <formula>"ad"</formula>
    </cfRule>
    <cfRule type="cellIs" dxfId="960" priority="982" stopIfTrue="1" operator="equal">
      <formula>"na"</formula>
    </cfRule>
    <cfRule type="cellIs" dxfId="959" priority="983" stopIfTrue="1" operator="equal">
      <formula>"n/a"</formula>
    </cfRule>
    <cfRule type="cellIs" dxfId="958" priority="984" stopIfTrue="1" operator="equal">
      <formula>"vf"</formula>
    </cfRule>
    <cfRule type="cellIs" dxfId="957" priority="985" stopIfTrue="1" operator="equal">
      <formula>"N"</formula>
    </cfRule>
    <cfRule type="cellIs" dxfId="956" priority="986" stopIfTrue="1" operator="equal">
      <formula>"Y"</formula>
    </cfRule>
  </conditionalFormatting>
  <conditionalFormatting sqref="G613:G616">
    <cfRule type="cellIs" dxfId="955" priority="975" stopIfTrue="1" operator="equal">
      <formula>"ad"</formula>
    </cfRule>
    <cfRule type="cellIs" dxfId="954" priority="976" stopIfTrue="1" operator="equal">
      <formula>"na"</formula>
    </cfRule>
    <cfRule type="cellIs" dxfId="953" priority="977" stopIfTrue="1" operator="equal">
      <formula>"n/a"</formula>
    </cfRule>
    <cfRule type="cellIs" dxfId="952" priority="978" stopIfTrue="1" operator="equal">
      <formula>"vf"</formula>
    </cfRule>
    <cfRule type="cellIs" dxfId="951" priority="979" stopIfTrue="1" operator="equal">
      <formula>"N"</formula>
    </cfRule>
    <cfRule type="cellIs" dxfId="950" priority="980" stopIfTrue="1" operator="equal">
      <formula>"Y"</formula>
    </cfRule>
  </conditionalFormatting>
  <conditionalFormatting sqref="G624:G629">
    <cfRule type="cellIs" dxfId="949" priority="969" stopIfTrue="1" operator="equal">
      <formula>"ad"</formula>
    </cfRule>
    <cfRule type="cellIs" dxfId="948" priority="970" stopIfTrue="1" operator="equal">
      <formula>"na"</formula>
    </cfRule>
    <cfRule type="cellIs" dxfId="947" priority="971" stopIfTrue="1" operator="equal">
      <formula>"n/a"</formula>
    </cfRule>
    <cfRule type="cellIs" dxfId="946" priority="972" stopIfTrue="1" operator="equal">
      <formula>"vf"</formula>
    </cfRule>
    <cfRule type="cellIs" dxfId="945" priority="973" stopIfTrue="1" operator="equal">
      <formula>"N"</formula>
    </cfRule>
    <cfRule type="cellIs" dxfId="944" priority="974" stopIfTrue="1" operator="equal">
      <formula>"Y"</formula>
    </cfRule>
  </conditionalFormatting>
  <conditionalFormatting sqref="G631">
    <cfRule type="cellIs" dxfId="943" priority="963" stopIfTrue="1" operator="equal">
      <formula>"ad"</formula>
    </cfRule>
    <cfRule type="cellIs" dxfId="942" priority="964" stopIfTrue="1" operator="equal">
      <formula>"na"</formula>
    </cfRule>
    <cfRule type="cellIs" dxfId="941" priority="965" stopIfTrue="1" operator="equal">
      <formula>"n/a"</formula>
    </cfRule>
    <cfRule type="cellIs" dxfId="940" priority="966" stopIfTrue="1" operator="equal">
      <formula>"vf"</formula>
    </cfRule>
    <cfRule type="cellIs" dxfId="939" priority="967" stopIfTrue="1" operator="equal">
      <formula>"N"</formula>
    </cfRule>
    <cfRule type="cellIs" dxfId="938" priority="968" stopIfTrue="1" operator="equal">
      <formula>"Y"</formula>
    </cfRule>
  </conditionalFormatting>
  <conditionalFormatting sqref="G633:G637">
    <cfRule type="cellIs" dxfId="937" priority="957" stopIfTrue="1" operator="equal">
      <formula>"ad"</formula>
    </cfRule>
    <cfRule type="cellIs" dxfId="936" priority="958" stopIfTrue="1" operator="equal">
      <formula>"na"</formula>
    </cfRule>
    <cfRule type="cellIs" dxfId="935" priority="959" stopIfTrue="1" operator="equal">
      <formula>"n/a"</formula>
    </cfRule>
    <cfRule type="cellIs" dxfId="934" priority="960" stopIfTrue="1" operator="equal">
      <formula>"vf"</formula>
    </cfRule>
    <cfRule type="cellIs" dxfId="933" priority="961" stopIfTrue="1" operator="equal">
      <formula>"N"</formula>
    </cfRule>
    <cfRule type="cellIs" dxfId="932" priority="962" stopIfTrue="1" operator="equal">
      <formula>"Y"</formula>
    </cfRule>
  </conditionalFormatting>
  <conditionalFormatting sqref="G643">
    <cfRule type="cellIs" dxfId="931" priority="951" stopIfTrue="1" operator="equal">
      <formula>"ad"</formula>
    </cfRule>
    <cfRule type="cellIs" dxfId="930" priority="952" stopIfTrue="1" operator="equal">
      <formula>"na"</formula>
    </cfRule>
    <cfRule type="cellIs" dxfId="929" priority="953" stopIfTrue="1" operator="equal">
      <formula>"n/a"</formula>
    </cfRule>
    <cfRule type="cellIs" dxfId="928" priority="954" stopIfTrue="1" operator="equal">
      <formula>"vf"</formula>
    </cfRule>
    <cfRule type="cellIs" dxfId="927" priority="955" stopIfTrue="1" operator="equal">
      <formula>"N"</formula>
    </cfRule>
    <cfRule type="cellIs" dxfId="926" priority="956" stopIfTrue="1" operator="equal">
      <formula>"Y"</formula>
    </cfRule>
  </conditionalFormatting>
  <conditionalFormatting sqref="G645:G647">
    <cfRule type="cellIs" dxfId="925" priority="945" stopIfTrue="1" operator="equal">
      <formula>"ad"</formula>
    </cfRule>
    <cfRule type="cellIs" dxfId="924" priority="946" stopIfTrue="1" operator="equal">
      <formula>"na"</formula>
    </cfRule>
    <cfRule type="cellIs" dxfId="923" priority="947" stopIfTrue="1" operator="equal">
      <formula>"n/a"</formula>
    </cfRule>
    <cfRule type="cellIs" dxfId="922" priority="948" stopIfTrue="1" operator="equal">
      <formula>"vf"</formula>
    </cfRule>
    <cfRule type="cellIs" dxfId="921" priority="949" stopIfTrue="1" operator="equal">
      <formula>"N"</formula>
    </cfRule>
    <cfRule type="cellIs" dxfId="920" priority="950" stopIfTrue="1" operator="equal">
      <formula>"Y"</formula>
    </cfRule>
  </conditionalFormatting>
  <conditionalFormatting sqref="G650">
    <cfRule type="cellIs" dxfId="919" priority="939" stopIfTrue="1" operator="equal">
      <formula>"ad"</formula>
    </cfRule>
    <cfRule type="cellIs" dxfId="918" priority="940" stopIfTrue="1" operator="equal">
      <formula>"na"</formula>
    </cfRule>
    <cfRule type="cellIs" dxfId="917" priority="941" stopIfTrue="1" operator="equal">
      <formula>"n/a"</formula>
    </cfRule>
    <cfRule type="cellIs" dxfId="916" priority="942" stopIfTrue="1" operator="equal">
      <formula>"vf"</formula>
    </cfRule>
    <cfRule type="cellIs" dxfId="915" priority="943" stopIfTrue="1" operator="equal">
      <formula>"N"</formula>
    </cfRule>
    <cfRule type="cellIs" dxfId="914" priority="944" stopIfTrue="1" operator="equal">
      <formula>"Y"</formula>
    </cfRule>
  </conditionalFormatting>
  <conditionalFormatting sqref="G652:G656">
    <cfRule type="cellIs" dxfId="913" priority="933" stopIfTrue="1" operator="equal">
      <formula>"ad"</formula>
    </cfRule>
    <cfRule type="cellIs" dxfId="912" priority="934" stopIfTrue="1" operator="equal">
      <formula>"na"</formula>
    </cfRule>
    <cfRule type="cellIs" dxfId="911" priority="935" stopIfTrue="1" operator="equal">
      <formula>"n/a"</formula>
    </cfRule>
    <cfRule type="cellIs" dxfId="910" priority="936" stopIfTrue="1" operator="equal">
      <formula>"vf"</formula>
    </cfRule>
    <cfRule type="cellIs" dxfId="909" priority="937" stopIfTrue="1" operator="equal">
      <formula>"N"</formula>
    </cfRule>
    <cfRule type="cellIs" dxfId="908" priority="938" stopIfTrue="1" operator="equal">
      <formula>"Y"</formula>
    </cfRule>
  </conditionalFormatting>
  <conditionalFormatting sqref="G661">
    <cfRule type="cellIs" dxfId="907" priority="927" stopIfTrue="1" operator="equal">
      <formula>"ad"</formula>
    </cfRule>
    <cfRule type="cellIs" dxfId="906" priority="928" stopIfTrue="1" operator="equal">
      <formula>"na"</formula>
    </cfRule>
    <cfRule type="cellIs" dxfId="905" priority="929" stopIfTrue="1" operator="equal">
      <formula>"n/a"</formula>
    </cfRule>
    <cfRule type="cellIs" dxfId="904" priority="930" stopIfTrue="1" operator="equal">
      <formula>"vf"</formula>
    </cfRule>
    <cfRule type="cellIs" dxfId="903" priority="931" stopIfTrue="1" operator="equal">
      <formula>"N"</formula>
    </cfRule>
    <cfRule type="cellIs" dxfId="902" priority="932" stopIfTrue="1" operator="equal">
      <formula>"Y"</formula>
    </cfRule>
  </conditionalFormatting>
  <conditionalFormatting sqref="G663:G664">
    <cfRule type="cellIs" dxfId="901" priority="921" stopIfTrue="1" operator="equal">
      <formula>"ad"</formula>
    </cfRule>
    <cfRule type="cellIs" dxfId="900" priority="922" stopIfTrue="1" operator="equal">
      <formula>"na"</formula>
    </cfRule>
    <cfRule type="cellIs" dxfId="899" priority="923" stopIfTrue="1" operator="equal">
      <formula>"n/a"</formula>
    </cfRule>
    <cfRule type="cellIs" dxfId="898" priority="924" stopIfTrue="1" operator="equal">
      <formula>"vf"</formula>
    </cfRule>
    <cfRule type="cellIs" dxfId="897" priority="925" stopIfTrue="1" operator="equal">
      <formula>"N"</formula>
    </cfRule>
    <cfRule type="cellIs" dxfId="896" priority="926" stopIfTrue="1" operator="equal">
      <formula>"Y"</formula>
    </cfRule>
  </conditionalFormatting>
  <conditionalFormatting sqref="G666:G669">
    <cfRule type="cellIs" dxfId="895" priority="915" stopIfTrue="1" operator="equal">
      <formula>"ad"</formula>
    </cfRule>
    <cfRule type="cellIs" dxfId="894" priority="916" stopIfTrue="1" operator="equal">
      <formula>"na"</formula>
    </cfRule>
    <cfRule type="cellIs" dxfId="893" priority="917" stopIfTrue="1" operator="equal">
      <formula>"n/a"</formula>
    </cfRule>
    <cfRule type="cellIs" dxfId="892" priority="918" stopIfTrue="1" operator="equal">
      <formula>"vf"</formula>
    </cfRule>
    <cfRule type="cellIs" dxfId="891" priority="919" stopIfTrue="1" operator="equal">
      <formula>"N"</formula>
    </cfRule>
    <cfRule type="cellIs" dxfId="890" priority="920" stopIfTrue="1" operator="equal">
      <formula>"Y"</formula>
    </cfRule>
  </conditionalFormatting>
  <conditionalFormatting sqref="G674:G677">
    <cfRule type="cellIs" dxfId="889" priority="909" stopIfTrue="1" operator="equal">
      <formula>"ad"</formula>
    </cfRule>
    <cfRule type="cellIs" dxfId="888" priority="910" stopIfTrue="1" operator="equal">
      <formula>"na"</formula>
    </cfRule>
    <cfRule type="cellIs" dxfId="887" priority="911" stopIfTrue="1" operator="equal">
      <formula>"n/a"</formula>
    </cfRule>
    <cfRule type="cellIs" dxfId="886" priority="912" stopIfTrue="1" operator="equal">
      <formula>"vf"</formula>
    </cfRule>
    <cfRule type="cellIs" dxfId="885" priority="913" stopIfTrue="1" operator="equal">
      <formula>"N"</formula>
    </cfRule>
    <cfRule type="cellIs" dxfId="884" priority="914" stopIfTrue="1" operator="equal">
      <formula>"Y"</formula>
    </cfRule>
  </conditionalFormatting>
  <conditionalFormatting sqref="G681">
    <cfRule type="cellIs" dxfId="883" priority="903" stopIfTrue="1" operator="equal">
      <formula>"ad"</formula>
    </cfRule>
    <cfRule type="cellIs" dxfId="882" priority="904" stopIfTrue="1" operator="equal">
      <formula>"na"</formula>
    </cfRule>
    <cfRule type="cellIs" dxfId="881" priority="905" stopIfTrue="1" operator="equal">
      <formula>"n/a"</formula>
    </cfRule>
    <cfRule type="cellIs" dxfId="880" priority="906" stopIfTrue="1" operator="equal">
      <formula>"vf"</formula>
    </cfRule>
    <cfRule type="cellIs" dxfId="879" priority="907" stopIfTrue="1" operator="equal">
      <formula>"N"</formula>
    </cfRule>
    <cfRule type="cellIs" dxfId="878" priority="908" stopIfTrue="1" operator="equal">
      <formula>"Y"</formula>
    </cfRule>
  </conditionalFormatting>
  <conditionalFormatting sqref="F679:F680">
    <cfRule type="expression" dxfId="877" priority="894" stopIfTrue="1">
      <formula>F679=E680</formula>
    </cfRule>
    <cfRule type="expression" dxfId="876" priority="895" stopIfTrue="1">
      <formula>F679=E679</formula>
    </cfRule>
    <cfRule type="cellIs" dxfId="875" priority="896" stopIfTrue="1" operator="greaterThan">
      <formula>0</formula>
    </cfRule>
  </conditionalFormatting>
  <conditionalFormatting sqref="G50 G52:G58">
    <cfRule type="cellIs" dxfId="874" priority="882" stopIfTrue="1" operator="equal">
      <formula>"ad"</formula>
    </cfRule>
    <cfRule type="cellIs" dxfId="873" priority="883" stopIfTrue="1" operator="equal">
      <formula>"na"</formula>
    </cfRule>
    <cfRule type="cellIs" dxfId="872" priority="884" stopIfTrue="1" operator="equal">
      <formula>"n/a"</formula>
    </cfRule>
    <cfRule type="cellIs" dxfId="871" priority="885" stopIfTrue="1" operator="equal">
      <formula>"vf"</formula>
    </cfRule>
    <cfRule type="cellIs" dxfId="870" priority="886" stopIfTrue="1" operator="equal">
      <formula>"N"</formula>
    </cfRule>
    <cfRule type="cellIs" dxfId="869" priority="887" stopIfTrue="1" operator="equal">
      <formula>"Y"</formula>
    </cfRule>
  </conditionalFormatting>
  <conditionalFormatting sqref="G76:G78">
    <cfRule type="cellIs" dxfId="868" priority="876" stopIfTrue="1" operator="equal">
      <formula>"ad"</formula>
    </cfRule>
    <cfRule type="cellIs" dxfId="867" priority="877" stopIfTrue="1" operator="equal">
      <formula>"na"</formula>
    </cfRule>
    <cfRule type="cellIs" dxfId="866" priority="878" stopIfTrue="1" operator="equal">
      <formula>"n/a"</formula>
    </cfRule>
    <cfRule type="cellIs" dxfId="865" priority="879" stopIfTrue="1" operator="equal">
      <formula>"vf"</formula>
    </cfRule>
    <cfRule type="cellIs" dxfId="864" priority="880" stopIfTrue="1" operator="equal">
      <formula>"N"</formula>
    </cfRule>
    <cfRule type="cellIs" dxfId="863" priority="881" stopIfTrue="1" operator="equal">
      <formula>"Y"</formula>
    </cfRule>
  </conditionalFormatting>
  <conditionalFormatting sqref="G94:G95">
    <cfRule type="cellIs" dxfId="862" priority="864" stopIfTrue="1" operator="equal">
      <formula>"ad"</formula>
    </cfRule>
    <cfRule type="cellIs" dxfId="861" priority="865" stopIfTrue="1" operator="equal">
      <formula>"na"</formula>
    </cfRule>
    <cfRule type="cellIs" dxfId="860" priority="866" stopIfTrue="1" operator="equal">
      <formula>"n/a"</formula>
    </cfRule>
    <cfRule type="cellIs" dxfId="859" priority="867" stopIfTrue="1" operator="equal">
      <formula>"vf"</formula>
    </cfRule>
    <cfRule type="cellIs" dxfId="858" priority="868" stopIfTrue="1" operator="equal">
      <formula>"N"</formula>
    </cfRule>
    <cfRule type="cellIs" dxfId="857" priority="869" stopIfTrue="1" operator="equal">
      <formula>"Y"</formula>
    </cfRule>
  </conditionalFormatting>
  <conditionalFormatting sqref="G148:G149">
    <cfRule type="cellIs" dxfId="856" priority="858" stopIfTrue="1" operator="equal">
      <formula>"ad"</formula>
    </cfRule>
    <cfRule type="cellIs" dxfId="855" priority="859" stopIfTrue="1" operator="equal">
      <formula>"na"</formula>
    </cfRule>
    <cfRule type="cellIs" dxfId="854" priority="860" stopIfTrue="1" operator="equal">
      <formula>"n/a"</formula>
    </cfRule>
    <cfRule type="cellIs" dxfId="853" priority="861" stopIfTrue="1" operator="equal">
      <formula>"vf"</formula>
    </cfRule>
    <cfRule type="cellIs" dxfId="852" priority="862" stopIfTrue="1" operator="equal">
      <formula>"N"</formula>
    </cfRule>
    <cfRule type="cellIs" dxfId="851" priority="863" stopIfTrue="1" operator="equal">
      <formula>"Y"</formula>
    </cfRule>
  </conditionalFormatting>
  <conditionalFormatting sqref="G151:G155">
    <cfRule type="cellIs" dxfId="850" priority="852" stopIfTrue="1" operator="equal">
      <formula>"ad"</formula>
    </cfRule>
    <cfRule type="cellIs" dxfId="849" priority="853" stopIfTrue="1" operator="equal">
      <formula>"na"</formula>
    </cfRule>
    <cfRule type="cellIs" dxfId="848" priority="854" stopIfTrue="1" operator="equal">
      <formula>"n/a"</formula>
    </cfRule>
    <cfRule type="cellIs" dxfId="847" priority="855" stopIfTrue="1" operator="equal">
      <formula>"vf"</formula>
    </cfRule>
    <cfRule type="cellIs" dxfId="846" priority="856" stopIfTrue="1" operator="equal">
      <formula>"N"</formula>
    </cfRule>
    <cfRule type="cellIs" dxfId="845" priority="857" stopIfTrue="1" operator="equal">
      <formula>"Y"</formula>
    </cfRule>
  </conditionalFormatting>
  <conditionalFormatting sqref="G158:G161">
    <cfRule type="cellIs" dxfId="844" priority="846" stopIfTrue="1" operator="equal">
      <formula>"ad"</formula>
    </cfRule>
    <cfRule type="cellIs" dxfId="843" priority="847" stopIfTrue="1" operator="equal">
      <formula>"na"</formula>
    </cfRule>
    <cfRule type="cellIs" dxfId="842" priority="848" stopIfTrue="1" operator="equal">
      <formula>"n/a"</formula>
    </cfRule>
    <cfRule type="cellIs" dxfId="841" priority="849" stopIfTrue="1" operator="equal">
      <formula>"vf"</formula>
    </cfRule>
    <cfRule type="cellIs" dxfId="840" priority="850" stopIfTrue="1" operator="equal">
      <formula>"N"</formula>
    </cfRule>
    <cfRule type="cellIs" dxfId="839" priority="851" stopIfTrue="1" operator="equal">
      <formula>"Y"</formula>
    </cfRule>
  </conditionalFormatting>
  <conditionalFormatting sqref="G184:G192">
    <cfRule type="cellIs" dxfId="838" priority="840" stopIfTrue="1" operator="equal">
      <formula>"ad"</formula>
    </cfRule>
    <cfRule type="cellIs" dxfId="837" priority="841" stopIfTrue="1" operator="equal">
      <formula>"na"</formula>
    </cfRule>
    <cfRule type="cellIs" dxfId="836" priority="842" stopIfTrue="1" operator="equal">
      <formula>"n/a"</formula>
    </cfRule>
    <cfRule type="cellIs" dxfId="835" priority="843" stopIfTrue="1" operator="equal">
      <formula>"vf"</formula>
    </cfRule>
    <cfRule type="cellIs" dxfId="834" priority="844" stopIfTrue="1" operator="equal">
      <formula>"N"</formula>
    </cfRule>
    <cfRule type="cellIs" dxfId="833" priority="845" stopIfTrue="1" operator="equal">
      <formula>"Y"</formula>
    </cfRule>
  </conditionalFormatting>
  <conditionalFormatting sqref="G212:G216">
    <cfRule type="cellIs" dxfId="832" priority="834" stopIfTrue="1" operator="equal">
      <formula>"ad"</formula>
    </cfRule>
    <cfRule type="cellIs" dxfId="831" priority="835" stopIfTrue="1" operator="equal">
      <formula>"na"</formula>
    </cfRule>
    <cfRule type="cellIs" dxfId="830" priority="836" stopIfTrue="1" operator="equal">
      <formula>"n/a"</formula>
    </cfRule>
    <cfRule type="cellIs" dxfId="829" priority="837" stopIfTrue="1" operator="equal">
      <formula>"vf"</formula>
    </cfRule>
    <cfRule type="cellIs" dxfId="828" priority="838" stopIfTrue="1" operator="equal">
      <formula>"N"</formula>
    </cfRule>
    <cfRule type="cellIs" dxfId="827" priority="839" stopIfTrue="1" operator="equal">
      <formula>"Y"</formula>
    </cfRule>
  </conditionalFormatting>
  <conditionalFormatting sqref="G221:G225">
    <cfRule type="cellIs" dxfId="826" priority="828" stopIfTrue="1" operator="equal">
      <formula>"ad"</formula>
    </cfRule>
    <cfRule type="cellIs" dxfId="825" priority="829" stopIfTrue="1" operator="equal">
      <formula>"na"</formula>
    </cfRule>
    <cfRule type="cellIs" dxfId="824" priority="830" stopIfTrue="1" operator="equal">
      <formula>"n/a"</formula>
    </cfRule>
    <cfRule type="cellIs" dxfId="823" priority="831" stopIfTrue="1" operator="equal">
      <formula>"vf"</formula>
    </cfRule>
    <cfRule type="cellIs" dxfId="822" priority="832" stopIfTrue="1" operator="equal">
      <formula>"N"</formula>
    </cfRule>
    <cfRule type="cellIs" dxfId="821" priority="833" stopIfTrue="1" operator="equal">
      <formula>"Y"</formula>
    </cfRule>
  </conditionalFormatting>
  <conditionalFormatting sqref="G266">
    <cfRule type="cellIs" dxfId="820" priority="816" stopIfTrue="1" operator="equal">
      <formula>"ad"</formula>
    </cfRule>
    <cfRule type="cellIs" dxfId="819" priority="817" stopIfTrue="1" operator="equal">
      <formula>"na"</formula>
    </cfRule>
    <cfRule type="cellIs" dxfId="818" priority="818" stopIfTrue="1" operator="equal">
      <formula>"n/a"</formula>
    </cfRule>
    <cfRule type="cellIs" dxfId="817" priority="819" stopIfTrue="1" operator="equal">
      <formula>"vf"</formula>
    </cfRule>
    <cfRule type="cellIs" dxfId="816" priority="820" stopIfTrue="1" operator="equal">
      <formula>"N"</formula>
    </cfRule>
    <cfRule type="cellIs" dxfId="815" priority="821" stopIfTrue="1" operator="equal">
      <formula>"Y"</formula>
    </cfRule>
  </conditionalFormatting>
  <conditionalFormatting sqref="G268:G272">
    <cfRule type="cellIs" dxfId="814" priority="804" stopIfTrue="1" operator="equal">
      <formula>"ad"</formula>
    </cfRule>
    <cfRule type="cellIs" dxfId="813" priority="805" stopIfTrue="1" operator="equal">
      <formula>"na"</formula>
    </cfRule>
    <cfRule type="cellIs" dxfId="812" priority="806" stopIfTrue="1" operator="equal">
      <formula>"n/a"</formula>
    </cfRule>
    <cfRule type="cellIs" dxfId="811" priority="807" stopIfTrue="1" operator="equal">
      <formula>"vf"</formula>
    </cfRule>
    <cfRule type="cellIs" dxfId="810" priority="808" stopIfTrue="1" operator="equal">
      <formula>"N"</formula>
    </cfRule>
    <cfRule type="cellIs" dxfId="809" priority="809" stopIfTrue="1" operator="equal">
      <formula>"Y"</formula>
    </cfRule>
  </conditionalFormatting>
  <conditionalFormatting sqref="G274:G280">
    <cfRule type="cellIs" dxfId="808" priority="798" stopIfTrue="1" operator="equal">
      <formula>"ad"</formula>
    </cfRule>
    <cfRule type="cellIs" dxfId="807" priority="799" stopIfTrue="1" operator="equal">
      <formula>"na"</formula>
    </cfRule>
    <cfRule type="cellIs" dxfId="806" priority="800" stopIfTrue="1" operator="equal">
      <formula>"n/a"</formula>
    </cfRule>
    <cfRule type="cellIs" dxfId="805" priority="801" stopIfTrue="1" operator="equal">
      <formula>"vf"</formula>
    </cfRule>
    <cfRule type="cellIs" dxfId="804" priority="802" stopIfTrue="1" operator="equal">
      <formula>"N"</formula>
    </cfRule>
    <cfRule type="cellIs" dxfId="803" priority="803" stopIfTrue="1" operator="equal">
      <formula>"Y"</formula>
    </cfRule>
  </conditionalFormatting>
  <conditionalFormatting sqref="G282:G288">
    <cfRule type="cellIs" dxfId="802" priority="792" stopIfTrue="1" operator="equal">
      <formula>"ad"</formula>
    </cfRule>
    <cfRule type="cellIs" dxfId="801" priority="793" stopIfTrue="1" operator="equal">
      <formula>"na"</formula>
    </cfRule>
    <cfRule type="cellIs" dxfId="800" priority="794" stopIfTrue="1" operator="equal">
      <formula>"n/a"</formula>
    </cfRule>
    <cfRule type="cellIs" dxfId="799" priority="795" stopIfTrue="1" operator="equal">
      <formula>"vf"</formula>
    </cfRule>
    <cfRule type="cellIs" dxfId="798" priority="796" stopIfTrue="1" operator="equal">
      <formula>"N"</formula>
    </cfRule>
    <cfRule type="cellIs" dxfId="797" priority="797" stopIfTrue="1" operator="equal">
      <formula>"Y"</formula>
    </cfRule>
  </conditionalFormatting>
  <conditionalFormatting sqref="G290:G292">
    <cfRule type="cellIs" dxfId="796" priority="786" stopIfTrue="1" operator="equal">
      <formula>"ad"</formula>
    </cfRule>
    <cfRule type="cellIs" dxfId="795" priority="787" stopIfTrue="1" operator="equal">
      <formula>"na"</formula>
    </cfRule>
    <cfRule type="cellIs" dxfId="794" priority="788" stopIfTrue="1" operator="equal">
      <formula>"n/a"</formula>
    </cfRule>
    <cfRule type="cellIs" dxfId="793" priority="789" stopIfTrue="1" operator="equal">
      <formula>"vf"</formula>
    </cfRule>
    <cfRule type="cellIs" dxfId="792" priority="790" stopIfTrue="1" operator="equal">
      <formula>"N"</formula>
    </cfRule>
    <cfRule type="cellIs" dxfId="791" priority="791" stopIfTrue="1" operator="equal">
      <formula>"Y"</formula>
    </cfRule>
  </conditionalFormatting>
  <conditionalFormatting sqref="G294:G300">
    <cfRule type="cellIs" dxfId="790" priority="780" stopIfTrue="1" operator="equal">
      <formula>"ad"</formula>
    </cfRule>
    <cfRule type="cellIs" dxfId="789" priority="781" stopIfTrue="1" operator="equal">
      <formula>"na"</formula>
    </cfRule>
    <cfRule type="cellIs" dxfId="788" priority="782" stopIfTrue="1" operator="equal">
      <formula>"n/a"</formula>
    </cfRule>
    <cfRule type="cellIs" dxfId="787" priority="783" stopIfTrue="1" operator="equal">
      <formula>"vf"</formula>
    </cfRule>
    <cfRule type="cellIs" dxfId="786" priority="784" stopIfTrue="1" operator="equal">
      <formula>"N"</formula>
    </cfRule>
    <cfRule type="cellIs" dxfId="785" priority="785" stopIfTrue="1" operator="equal">
      <formula>"Y"</formula>
    </cfRule>
  </conditionalFormatting>
  <conditionalFormatting sqref="G304">
    <cfRule type="cellIs" dxfId="784" priority="774" stopIfTrue="1" operator="equal">
      <formula>"ad"</formula>
    </cfRule>
    <cfRule type="cellIs" dxfId="783" priority="775" stopIfTrue="1" operator="equal">
      <formula>"na"</formula>
    </cfRule>
    <cfRule type="cellIs" dxfId="782" priority="776" stopIfTrue="1" operator="equal">
      <formula>"n/a"</formula>
    </cfRule>
    <cfRule type="cellIs" dxfId="781" priority="777" stopIfTrue="1" operator="equal">
      <formula>"vf"</formula>
    </cfRule>
    <cfRule type="cellIs" dxfId="780" priority="778" stopIfTrue="1" operator="equal">
      <formula>"N"</formula>
    </cfRule>
    <cfRule type="cellIs" dxfId="779" priority="779" stopIfTrue="1" operator="equal">
      <formula>"Y"</formula>
    </cfRule>
  </conditionalFormatting>
  <conditionalFormatting sqref="G328:G330">
    <cfRule type="cellIs" dxfId="778" priority="768" stopIfTrue="1" operator="equal">
      <formula>"ad"</formula>
    </cfRule>
    <cfRule type="cellIs" dxfId="777" priority="769" stopIfTrue="1" operator="equal">
      <formula>"na"</formula>
    </cfRule>
    <cfRule type="cellIs" dxfId="776" priority="770" stopIfTrue="1" operator="equal">
      <formula>"n/a"</formula>
    </cfRule>
    <cfRule type="cellIs" dxfId="775" priority="771" stopIfTrue="1" operator="equal">
      <formula>"vf"</formula>
    </cfRule>
    <cfRule type="cellIs" dxfId="774" priority="772" stopIfTrue="1" operator="equal">
      <formula>"N"</formula>
    </cfRule>
    <cfRule type="cellIs" dxfId="773" priority="773" stopIfTrue="1" operator="equal">
      <formula>"Y"</formula>
    </cfRule>
  </conditionalFormatting>
  <conditionalFormatting sqref="G332:G334">
    <cfRule type="cellIs" dxfId="772" priority="762" stopIfTrue="1" operator="equal">
      <formula>"ad"</formula>
    </cfRule>
    <cfRule type="cellIs" dxfId="771" priority="763" stopIfTrue="1" operator="equal">
      <formula>"na"</formula>
    </cfRule>
    <cfRule type="cellIs" dxfId="770" priority="764" stopIfTrue="1" operator="equal">
      <formula>"n/a"</formula>
    </cfRule>
    <cfRule type="cellIs" dxfId="769" priority="765" stopIfTrue="1" operator="equal">
      <formula>"vf"</formula>
    </cfRule>
    <cfRule type="cellIs" dxfId="768" priority="766" stopIfTrue="1" operator="equal">
      <formula>"N"</formula>
    </cfRule>
    <cfRule type="cellIs" dxfId="767" priority="767" stopIfTrue="1" operator="equal">
      <formula>"Y"</formula>
    </cfRule>
  </conditionalFormatting>
  <conditionalFormatting sqref="G337:G338">
    <cfRule type="cellIs" dxfId="766" priority="750" stopIfTrue="1" operator="equal">
      <formula>"ad"</formula>
    </cfRule>
    <cfRule type="cellIs" dxfId="765" priority="751" stopIfTrue="1" operator="equal">
      <formula>"na"</formula>
    </cfRule>
    <cfRule type="cellIs" dxfId="764" priority="752" stopIfTrue="1" operator="equal">
      <formula>"n/a"</formula>
    </cfRule>
    <cfRule type="cellIs" dxfId="763" priority="753" stopIfTrue="1" operator="equal">
      <formula>"vf"</formula>
    </cfRule>
    <cfRule type="cellIs" dxfId="762" priority="754" stopIfTrue="1" operator="equal">
      <formula>"N"</formula>
    </cfRule>
    <cfRule type="cellIs" dxfId="761" priority="755" stopIfTrue="1" operator="equal">
      <formula>"Y"</formula>
    </cfRule>
  </conditionalFormatting>
  <conditionalFormatting sqref="G340:G345">
    <cfRule type="cellIs" dxfId="760" priority="744" stopIfTrue="1" operator="equal">
      <formula>"ad"</formula>
    </cfRule>
    <cfRule type="cellIs" dxfId="759" priority="745" stopIfTrue="1" operator="equal">
      <formula>"na"</formula>
    </cfRule>
    <cfRule type="cellIs" dxfId="758" priority="746" stopIfTrue="1" operator="equal">
      <formula>"n/a"</formula>
    </cfRule>
    <cfRule type="cellIs" dxfId="757" priority="747" stopIfTrue="1" operator="equal">
      <formula>"vf"</formula>
    </cfRule>
    <cfRule type="cellIs" dxfId="756" priority="748" stopIfTrue="1" operator="equal">
      <formula>"N"</formula>
    </cfRule>
    <cfRule type="cellIs" dxfId="755" priority="749" stopIfTrue="1" operator="equal">
      <formula>"Y"</formula>
    </cfRule>
  </conditionalFormatting>
  <conditionalFormatting sqref="G20">
    <cfRule type="cellIs" dxfId="754" priority="738" stopIfTrue="1" operator="equal">
      <formula>"ad"</formula>
    </cfRule>
    <cfRule type="cellIs" dxfId="753" priority="739" stopIfTrue="1" operator="equal">
      <formula>"na"</formula>
    </cfRule>
    <cfRule type="cellIs" dxfId="752" priority="740" stopIfTrue="1" operator="equal">
      <formula>"n/a"</formula>
    </cfRule>
    <cfRule type="cellIs" dxfId="751" priority="741" stopIfTrue="1" operator="equal">
      <formula>"vf"</formula>
    </cfRule>
    <cfRule type="cellIs" dxfId="750" priority="742" stopIfTrue="1" operator="equal">
      <formula>"N"</formula>
    </cfRule>
    <cfRule type="cellIs" dxfId="749" priority="743" stopIfTrue="1" operator="equal">
      <formula>"Y"</formula>
    </cfRule>
  </conditionalFormatting>
  <conditionalFormatting sqref="G23">
    <cfRule type="cellIs" dxfId="748" priority="732" stopIfTrue="1" operator="equal">
      <formula>"ad"</formula>
    </cfRule>
    <cfRule type="cellIs" dxfId="747" priority="733" stopIfTrue="1" operator="equal">
      <formula>"na"</formula>
    </cfRule>
    <cfRule type="cellIs" dxfId="746" priority="734" stopIfTrue="1" operator="equal">
      <formula>"n/a"</formula>
    </cfRule>
    <cfRule type="cellIs" dxfId="745" priority="735" stopIfTrue="1" operator="equal">
      <formula>"vf"</formula>
    </cfRule>
    <cfRule type="cellIs" dxfId="744" priority="736" stopIfTrue="1" operator="equal">
      <formula>"N"</formula>
    </cfRule>
    <cfRule type="cellIs" dxfId="743" priority="737" stopIfTrue="1" operator="equal">
      <formula>"Y"</formula>
    </cfRule>
  </conditionalFormatting>
  <conditionalFormatting sqref="G26">
    <cfRule type="cellIs" dxfId="742" priority="726" stopIfTrue="1" operator="equal">
      <formula>"ad"</formula>
    </cfRule>
    <cfRule type="cellIs" dxfId="741" priority="727" stopIfTrue="1" operator="equal">
      <formula>"na"</formula>
    </cfRule>
    <cfRule type="cellIs" dxfId="740" priority="728" stopIfTrue="1" operator="equal">
      <formula>"n/a"</formula>
    </cfRule>
    <cfRule type="cellIs" dxfId="739" priority="729" stopIfTrue="1" operator="equal">
      <formula>"vf"</formula>
    </cfRule>
    <cfRule type="cellIs" dxfId="738" priority="730" stopIfTrue="1" operator="equal">
      <formula>"N"</formula>
    </cfRule>
    <cfRule type="cellIs" dxfId="737" priority="731" stopIfTrue="1" operator="equal">
      <formula>"Y"</formula>
    </cfRule>
  </conditionalFormatting>
  <conditionalFormatting sqref="G29">
    <cfRule type="cellIs" dxfId="736" priority="720" stopIfTrue="1" operator="equal">
      <formula>"ad"</formula>
    </cfRule>
    <cfRule type="cellIs" dxfId="735" priority="721" stopIfTrue="1" operator="equal">
      <formula>"na"</formula>
    </cfRule>
    <cfRule type="cellIs" dxfId="734" priority="722" stopIfTrue="1" operator="equal">
      <formula>"n/a"</formula>
    </cfRule>
    <cfRule type="cellIs" dxfId="733" priority="723" stopIfTrue="1" operator="equal">
      <formula>"vf"</formula>
    </cfRule>
    <cfRule type="cellIs" dxfId="732" priority="724" stopIfTrue="1" operator="equal">
      <formula>"N"</formula>
    </cfRule>
    <cfRule type="cellIs" dxfId="731" priority="725" stopIfTrue="1" operator="equal">
      <formula>"Y"</formula>
    </cfRule>
  </conditionalFormatting>
  <conditionalFormatting sqref="G32">
    <cfRule type="cellIs" dxfId="730" priority="714" stopIfTrue="1" operator="equal">
      <formula>"ad"</formula>
    </cfRule>
    <cfRule type="cellIs" dxfId="729" priority="715" stopIfTrue="1" operator="equal">
      <formula>"na"</formula>
    </cfRule>
    <cfRule type="cellIs" dxfId="728" priority="716" stopIfTrue="1" operator="equal">
      <formula>"n/a"</formula>
    </cfRule>
    <cfRule type="cellIs" dxfId="727" priority="717" stopIfTrue="1" operator="equal">
      <formula>"vf"</formula>
    </cfRule>
    <cfRule type="cellIs" dxfId="726" priority="718" stopIfTrue="1" operator="equal">
      <formula>"N"</formula>
    </cfRule>
    <cfRule type="cellIs" dxfId="725" priority="719" stopIfTrue="1" operator="equal">
      <formula>"Y"</formula>
    </cfRule>
  </conditionalFormatting>
  <conditionalFormatting sqref="G103">
    <cfRule type="cellIs" dxfId="724" priority="708" stopIfTrue="1" operator="equal">
      <formula>"ad"</formula>
    </cfRule>
    <cfRule type="cellIs" dxfId="723" priority="709" stopIfTrue="1" operator="equal">
      <formula>"na"</formula>
    </cfRule>
    <cfRule type="cellIs" dxfId="722" priority="710" stopIfTrue="1" operator="equal">
      <formula>"n/a"</formula>
    </cfRule>
    <cfRule type="cellIs" dxfId="721" priority="711" stopIfTrue="1" operator="equal">
      <formula>"vf"</formula>
    </cfRule>
    <cfRule type="cellIs" dxfId="720" priority="712" stopIfTrue="1" operator="equal">
      <formula>"N"</formula>
    </cfRule>
    <cfRule type="cellIs" dxfId="719" priority="713" stopIfTrue="1" operator="equal">
      <formula>"Y"</formula>
    </cfRule>
  </conditionalFormatting>
  <conditionalFormatting sqref="G180">
    <cfRule type="cellIs" dxfId="718" priority="702" stopIfTrue="1" operator="equal">
      <formula>"ad"</formula>
    </cfRule>
    <cfRule type="cellIs" dxfId="717" priority="703" stopIfTrue="1" operator="equal">
      <formula>"na"</formula>
    </cfRule>
    <cfRule type="cellIs" dxfId="716" priority="704" stopIfTrue="1" operator="equal">
      <formula>"n/a"</formula>
    </cfRule>
    <cfRule type="cellIs" dxfId="715" priority="705" stopIfTrue="1" operator="equal">
      <formula>"vf"</formula>
    </cfRule>
    <cfRule type="cellIs" dxfId="714" priority="706" stopIfTrue="1" operator="equal">
      <formula>"N"</formula>
    </cfRule>
    <cfRule type="cellIs" dxfId="713" priority="707" stopIfTrue="1" operator="equal">
      <formula>"Y"</formula>
    </cfRule>
  </conditionalFormatting>
  <conditionalFormatting sqref="G196">
    <cfRule type="cellIs" dxfId="712" priority="696" stopIfTrue="1" operator="equal">
      <formula>"ad"</formula>
    </cfRule>
    <cfRule type="cellIs" dxfId="711" priority="697" stopIfTrue="1" operator="equal">
      <formula>"na"</formula>
    </cfRule>
    <cfRule type="cellIs" dxfId="710" priority="698" stopIfTrue="1" operator="equal">
      <formula>"n/a"</formula>
    </cfRule>
    <cfRule type="cellIs" dxfId="709" priority="699" stopIfTrue="1" operator="equal">
      <formula>"vf"</formula>
    </cfRule>
    <cfRule type="cellIs" dxfId="708" priority="700" stopIfTrue="1" operator="equal">
      <formula>"N"</formula>
    </cfRule>
    <cfRule type="cellIs" dxfId="707" priority="701" stopIfTrue="1" operator="equal">
      <formula>"Y"</formula>
    </cfRule>
  </conditionalFormatting>
  <conditionalFormatting sqref="G200">
    <cfRule type="cellIs" dxfId="706" priority="690" stopIfTrue="1" operator="equal">
      <formula>"ad"</formula>
    </cfRule>
    <cfRule type="cellIs" dxfId="705" priority="691" stopIfTrue="1" operator="equal">
      <formula>"na"</formula>
    </cfRule>
    <cfRule type="cellIs" dxfId="704" priority="692" stopIfTrue="1" operator="equal">
      <formula>"n/a"</formula>
    </cfRule>
    <cfRule type="cellIs" dxfId="703" priority="693" stopIfTrue="1" operator="equal">
      <formula>"vf"</formula>
    </cfRule>
    <cfRule type="cellIs" dxfId="702" priority="694" stopIfTrue="1" operator="equal">
      <formula>"N"</formula>
    </cfRule>
    <cfRule type="cellIs" dxfId="701" priority="695" stopIfTrue="1" operator="equal">
      <formula>"Y"</formula>
    </cfRule>
  </conditionalFormatting>
  <conditionalFormatting sqref="G352">
    <cfRule type="cellIs" dxfId="700" priority="684" stopIfTrue="1" operator="equal">
      <formula>"ad"</formula>
    </cfRule>
    <cfRule type="cellIs" dxfId="699" priority="685" stopIfTrue="1" operator="equal">
      <formula>"na"</formula>
    </cfRule>
    <cfRule type="cellIs" dxfId="698" priority="686" stopIfTrue="1" operator="equal">
      <formula>"n/a"</formula>
    </cfRule>
    <cfRule type="cellIs" dxfId="697" priority="687" stopIfTrue="1" operator="equal">
      <formula>"vf"</formula>
    </cfRule>
    <cfRule type="cellIs" dxfId="696" priority="688" stopIfTrue="1" operator="equal">
      <formula>"N"</formula>
    </cfRule>
    <cfRule type="cellIs" dxfId="695" priority="689" stopIfTrue="1" operator="equal">
      <formula>"Y"</formula>
    </cfRule>
  </conditionalFormatting>
  <conditionalFormatting sqref="G417">
    <cfRule type="cellIs" dxfId="694" priority="672" stopIfTrue="1" operator="equal">
      <formula>"ad"</formula>
    </cfRule>
    <cfRule type="cellIs" dxfId="693" priority="673" stopIfTrue="1" operator="equal">
      <formula>"na"</formula>
    </cfRule>
    <cfRule type="cellIs" dxfId="692" priority="674" stopIfTrue="1" operator="equal">
      <formula>"n/a"</formula>
    </cfRule>
    <cfRule type="cellIs" dxfId="691" priority="675" stopIfTrue="1" operator="equal">
      <formula>"vf"</formula>
    </cfRule>
    <cfRule type="cellIs" dxfId="690" priority="676" stopIfTrue="1" operator="equal">
      <formula>"N"</formula>
    </cfRule>
    <cfRule type="cellIs" dxfId="689" priority="677" stopIfTrue="1" operator="equal">
      <formula>"Y"</formula>
    </cfRule>
  </conditionalFormatting>
  <conditionalFormatting sqref="G620">
    <cfRule type="cellIs" dxfId="688" priority="654" stopIfTrue="1" operator="equal">
      <formula>"ad"</formula>
    </cfRule>
    <cfRule type="cellIs" dxfId="687" priority="655" stopIfTrue="1" operator="equal">
      <formula>"na"</formula>
    </cfRule>
    <cfRule type="cellIs" dxfId="686" priority="656" stopIfTrue="1" operator="equal">
      <formula>"n/a"</formula>
    </cfRule>
    <cfRule type="cellIs" dxfId="685" priority="657" stopIfTrue="1" operator="equal">
      <formula>"vf"</formula>
    </cfRule>
    <cfRule type="cellIs" dxfId="684" priority="658" stopIfTrue="1" operator="equal">
      <formula>"N"</formula>
    </cfRule>
    <cfRule type="cellIs" dxfId="683" priority="659" stopIfTrue="1" operator="equal">
      <formula>"Y"</formula>
    </cfRule>
  </conditionalFormatting>
  <conditionalFormatting sqref="G679">
    <cfRule type="cellIs" dxfId="682" priority="648" stopIfTrue="1" operator="equal">
      <formula>"ad"</formula>
    </cfRule>
    <cfRule type="cellIs" dxfId="681" priority="649" stopIfTrue="1" operator="equal">
      <formula>"na"</formula>
    </cfRule>
    <cfRule type="cellIs" dxfId="680" priority="650" stopIfTrue="1" operator="equal">
      <formula>"n/a"</formula>
    </cfRule>
    <cfRule type="cellIs" dxfId="679" priority="651" stopIfTrue="1" operator="equal">
      <formula>"vf"</formula>
    </cfRule>
    <cfRule type="cellIs" dxfId="678" priority="652" stopIfTrue="1" operator="equal">
      <formula>"N"</formula>
    </cfRule>
    <cfRule type="cellIs" dxfId="677" priority="653" stopIfTrue="1" operator="equal">
      <formula>"Y"</formula>
    </cfRule>
  </conditionalFormatting>
  <conditionalFormatting sqref="G563">
    <cfRule type="cellIs" dxfId="676" priority="630" stopIfTrue="1" operator="equal">
      <formula>"ad"</formula>
    </cfRule>
    <cfRule type="cellIs" dxfId="675" priority="631" stopIfTrue="1" operator="equal">
      <formula>"na"</formula>
    </cfRule>
    <cfRule type="cellIs" dxfId="674" priority="632" stopIfTrue="1" operator="equal">
      <formula>"n/a"</formula>
    </cfRule>
    <cfRule type="cellIs" dxfId="673" priority="633" stopIfTrue="1" operator="equal">
      <formula>"vf"</formula>
    </cfRule>
    <cfRule type="cellIs" dxfId="672" priority="634" stopIfTrue="1" operator="equal">
      <formula>"N"</formula>
    </cfRule>
    <cfRule type="cellIs" dxfId="671" priority="635" stopIfTrue="1" operator="equal">
      <formula>"Y"</formula>
    </cfRule>
  </conditionalFormatting>
  <conditionalFormatting sqref="G421">
    <cfRule type="cellIs" dxfId="670" priority="618" stopIfTrue="1" operator="equal">
      <formula>"ad"</formula>
    </cfRule>
    <cfRule type="cellIs" dxfId="669" priority="619" stopIfTrue="1" operator="equal">
      <formula>"na"</formula>
    </cfRule>
    <cfRule type="cellIs" dxfId="668" priority="620" stopIfTrue="1" operator="equal">
      <formula>"n/a"</formula>
    </cfRule>
    <cfRule type="cellIs" dxfId="667" priority="621" stopIfTrue="1" operator="equal">
      <formula>"vf"</formula>
    </cfRule>
    <cfRule type="cellIs" dxfId="666" priority="622" stopIfTrue="1" operator="equal">
      <formula>"N"</formula>
    </cfRule>
    <cfRule type="cellIs" dxfId="665" priority="623" stopIfTrue="1" operator="equal">
      <formula>"Y"</formula>
    </cfRule>
  </conditionalFormatting>
  <conditionalFormatting sqref="G39">
    <cfRule type="cellIs" dxfId="664" priority="612" stopIfTrue="1" operator="equal">
      <formula>"ad"</formula>
    </cfRule>
    <cfRule type="cellIs" dxfId="663" priority="613" stopIfTrue="1" operator="equal">
      <formula>"na"</formula>
    </cfRule>
    <cfRule type="cellIs" dxfId="662" priority="614" stopIfTrue="1" operator="equal">
      <formula>"n/a"</formula>
    </cfRule>
    <cfRule type="cellIs" dxfId="661" priority="615" stopIfTrue="1" operator="equal">
      <formula>"vf"</formula>
    </cfRule>
    <cfRule type="cellIs" dxfId="660" priority="616" stopIfTrue="1" operator="equal">
      <formula>"N"</formula>
    </cfRule>
    <cfRule type="cellIs" dxfId="659" priority="617" stopIfTrue="1" operator="equal">
      <formula>"Y"</formula>
    </cfRule>
  </conditionalFormatting>
  <conditionalFormatting sqref="G42">
    <cfRule type="cellIs" dxfId="658" priority="606" stopIfTrue="1" operator="equal">
      <formula>"ad"</formula>
    </cfRule>
    <cfRule type="cellIs" dxfId="657" priority="607" stopIfTrue="1" operator="equal">
      <formula>"na"</formula>
    </cfRule>
    <cfRule type="cellIs" dxfId="656" priority="608" stopIfTrue="1" operator="equal">
      <formula>"n/a"</formula>
    </cfRule>
    <cfRule type="cellIs" dxfId="655" priority="609" stopIfTrue="1" operator="equal">
      <formula>"vf"</formula>
    </cfRule>
    <cfRule type="cellIs" dxfId="654" priority="610" stopIfTrue="1" operator="equal">
      <formula>"N"</formula>
    </cfRule>
    <cfRule type="cellIs" dxfId="653" priority="611" stopIfTrue="1" operator="equal">
      <formula>"Y"</formula>
    </cfRule>
  </conditionalFormatting>
  <conditionalFormatting sqref="F236">
    <cfRule type="cellIs" dxfId="652" priority="604" stopIfTrue="1" operator="between">
      <formula>E236</formula>
      <formula>E236</formula>
    </cfRule>
    <cfRule type="cellIs" dxfId="651" priority="605" stopIfTrue="1" operator="greaterThan">
      <formula>0</formula>
    </cfRule>
  </conditionalFormatting>
  <conditionalFormatting sqref="F237">
    <cfRule type="cellIs" dxfId="650" priority="602" stopIfTrue="1" operator="between">
      <formula>E237</formula>
      <formula>E237</formula>
    </cfRule>
    <cfRule type="cellIs" dxfId="649" priority="603" stopIfTrue="1" operator="greaterThan">
      <formula>0</formula>
    </cfRule>
  </conditionalFormatting>
  <conditionalFormatting sqref="F238">
    <cfRule type="cellIs" dxfId="648" priority="600" stopIfTrue="1" operator="between">
      <formula>E238</formula>
      <formula>E238</formula>
    </cfRule>
    <cfRule type="cellIs" dxfId="647" priority="601" stopIfTrue="1" operator="greaterThan">
      <formula>0</formula>
    </cfRule>
  </conditionalFormatting>
  <conditionalFormatting sqref="F244">
    <cfRule type="cellIs" dxfId="646" priority="598" stopIfTrue="1" operator="between">
      <formula>E244</formula>
      <formula>E244</formula>
    </cfRule>
    <cfRule type="cellIs" dxfId="645" priority="599" stopIfTrue="1" operator="greaterThan">
      <formula>0</formula>
    </cfRule>
  </conditionalFormatting>
  <conditionalFormatting sqref="F245">
    <cfRule type="cellIs" dxfId="644" priority="596" stopIfTrue="1" operator="between">
      <formula>E245</formula>
      <formula>E245</formula>
    </cfRule>
    <cfRule type="cellIs" dxfId="643" priority="597" stopIfTrue="1" operator="greaterThan">
      <formula>0</formula>
    </cfRule>
  </conditionalFormatting>
  <conditionalFormatting sqref="F395:F396">
    <cfRule type="cellIs" dxfId="642" priority="594" stopIfTrue="1" operator="between">
      <formula>E395</formula>
      <formula>E395</formula>
    </cfRule>
    <cfRule type="cellIs" dxfId="641" priority="595" stopIfTrue="1" operator="greaterThan">
      <formula>0</formula>
    </cfRule>
  </conditionalFormatting>
  <conditionalFormatting sqref="F398:F399">
    <cfRule type="cellIs" dxfId="640" priority="592" stopIfTrue="1" operator="between">
      <formula>E398</formula>
      <formula>E398</formula>
    </cfRule>
    <cfRule type="cellIs" dxfId="639" priority="593" stopIfTrue="1" operator="greaterThan">
      <formula>0</formula>
    </cfRule>
  </conditionalFormatting>
  <conditionalFormatting sqref="F402:F403">
    <cfRule type="cellIs" dxfId="638" priority="590" stopIfTrue="1" operator="between">
      <formula>E402</formula>
      <formula>E402</formula>
    </cfRule>
    <cfRule type="cellIs" dxfId="637" priority="591" stopIfTrue="1" operator="greaterThan">
      <formula>0</formula>
    </cfRule>
  </conditionalFormatting>
  <conditionalFormatting sqref="F405:F406">
    <cfRule type="cellIs" dxfId="636" priority="588" stopIfTrue="1" operator="between">
      <formula>E405</formula>
      <formula>E405</formula>
    </cfRule>
    <cfRule type="cellIs" dxfId="635" priority="589" stopIfTrue="1" operator="greaterThan">
      <formula>0</formula>
    </cfRule>
  </conditionalFormatting>
  <conditionalFormatting sqref="F408:F413">
    <cfRule type="cellIs" dxfId="634" priority="586" stopIfTrue="1" operator="between">
      <formula>E408</formula>
      <formula>E408</formula>
    </cfRule>
    <cfRule type="cellIs" dxfId="633" priority="587" stopIfTrue="1" operator="greaterThan">
      <formula>0</formula>
    </cfRule>
  </conditionalFormatting>
  <conditionalFormatting sqref="G320">
    <cfRule type="cellIs" dxfId="632" priority="576" stopIfTrue="1" operator="equal">
      <formula>"ad"</formula>
    </cfRule>
    <cfRule type="cellIs" dxfId="631" priority="577" stopIfTrue="1" operator="equal">
      <formula>"na"</formula>
    </cfRule>
    <cfRule type="cellIs" dxfId="630" priority="578" stopIfTrue="1" operator="equal">
      <formula>"n/a"</formula>
    </cfRule>
    <cfRule type="cellIs" dxfId="629" priority="579" stopIfTrue="1" operator="equal">
      <formula>"vf"</formula>
    </cfRule>
    <cfRule type="cellIs" dxfId="628" priority="580" stopIfTrue="1" operator="equal">
      <formula>"N"</formula>
    </cfRule>
    <cfRule type="cellIs" dxfId="627" priority="581" stopIfTrue="1" operator="equal">
      <formula>"Y"</formula>
    </cfRule>
  </conditionalFormatting>
  <conditionalFormatting sqref="G430:G438 G440:G443 G445">
    <cfRule type="cellIs" dxfId="626" priority="570" stopIfTrue="1" operator="equal">
      <formula>"ad"</formula>
    </cfRule>
    <cfRule type="cellIs" dxfId="625" priority="571" stopIfTrue="1" operator="equal">
      <formula>"na"</formula>
    </cfRule>
    <cfRule type="cellIs" dxfId="624" priority="572" stopIfTrue="1" operator="equal">
      <formula>"n/a"</formula>
    </cfRule>
    <cfRule type="cellIs" dxfId="623" priority="573" stopIfTrue="1" operator="equal">
      <formula>"vf"</formula>
    </cfRule>
    <cfRule type="cellIs" dxfId="622" priority="574" stopIfTrue="1" operator="equal">
      <formula>"N"</formula>
    </cfRule>
    <cfRule type="cellIs" dxfId="621" priority="575" stopIfTrue="1" operator="equal">
      <formula>"Y"</formula>
    </cfRule>
  </conditionalFormatting>
  <conditionalFormatting sqref="G447">
    <cfRule type="cellIs" dxfId="620" priority="564" stopIfTrue="1" operator="equal">
      <formula>"ad"</formula>
    </cfRule>
    <cfRule type="cellIs" dxfId="619" priority="565" stopIfTrue="1" operator="equal">
      <formula>"na"</formula>
    </cfRule>
    <cfRule type="cellIs" dxfId="618" priority="566" stopIfTrue="1" operator="equal">
      <formula>"n/a"</formula>
    </cfRule>
    <cfRule type="cellIs" dxfId="617" priority="567" stopIfTrue="1" operator="equal">
      <formula>"vf"</formula>
    </cfRule>
    <cfRule type="cellIs" dxfId="616" priority="568" stopIfTrue="1" operator="equal">
      <formula>"N"</formula>
    </cfRule>
    <cfRule type="cellIs" dxfId="615" priority="569" stopIfTrue="1" operator="equal">
      <formula>"Y"</formula>
    </cfRule>
  </conditionalFormatting>
  <conditionalFormatting sqref="G451">
    <cfRule type="cellIs" dxfId="614" priority="558" stopIfTrue="1" operator="equal">
      <formula>"ad"</formula>
    </cfRule>
    <cfRule type="cellIs" dxfId="613" priority="559" stopIfTrue="1" operator="equal">
      <formula>"na"</formula>
    </cfRule>
    <cfRule type="cellIs" dxfId="612" priority="560" stopIfTrue="1" operator="equal">
      <formula>"n/a"</formula>
    </cfRule>
    <cfRule type="cellIs" dxfId="611" priority="561" stopIfTrue="1" operator="equal">
      <formula>"vf"</formula>
    </cfRule>
    <cfRule type="cellIs" dxfId="610" priority="562" stopIfTrue="1" operator="equal">
      <formula>"N"</formula>
    </cfRule>
    <cfRule type="cellIs" dxfId="609" priority="563" stopIfTrue="1" operator="equal">
      <formula>"Y"</formula>
    </cfRule>
  </conditionalFormatting>
  <conditionalFormatting sqref="G453">
    <cfRule type="cellIs" dxfId="608" priority="546" stopIfTrue="1" operator="equal">
      <formula>"ad"</formula>
    </cfRule>
    <cfRule type="cellIs" dxfId="607" priority="547" stopIfTrue="1" operator="equal">
      <formula>"na"</formula>
    </cfRule>
    <cfRule type="cellIs" dxfId="606" priority="548" stopIfTrue="1" operator="equal">
      <formula>"n/a"</formula>
    </cfRule>
    <cfRule type="cellIs" dxfId="605" priority="549" stopIfTrue="1" operator="equal">
      <formula>"vf"</formula>
    </cfRule>
    <cfRule type="cellIs" dxfId="604" priority="550" stopIfTrue="1" operator="equal">
      <formula>"N"</formula>
    </cfRule>
    <cfRule type="cellIs" dxfId="603" priority="551" stopIfTrue="1" operator="equal">
      <formula>"Y"</formula>
    </cfRule>
  </conditionalFormatting>
  <conditionalFormatting sqref="G456">
    <cfRule type="cellIs" dxfId="602" priority="540" stopIfTrue="1" operator="equal">
      <formula>"ad"</formula>
    </cfRule>
    <cfRule type="cellIs" dxfId="601" priority="541" stopIfTrue="1" operator="equal">
      <formula>"na"</formula>
    </cfRule>
    <cfRule type="cellIs" dxfId="600" priority="542" stopIfTrue="1" operator="equal">
      <formula>"n/a"</formula>
    </cfRule>
    <cfRule type="cellIs" dxfId="599" priority="543" stopIfTrue="1" operator="equal">
      <formula>"vf"</formula>
    </cfRule>
    <cfRule type="cellIs" dxfId="598" priority="544" stopIfTrue="1" operator="equal">
      <formula>"N"</formula>
    </cfRule>
    <cfRule type="cellIs" dxfId="597" priority="545" stopIfTrue="1" operator="equal">
      <formula>"Y"</formula>
    </cfRule>
  </conditionalFormatting>
  <conditionalFormatting sqref="G455 G465">
    <cfRule type="cellIs" dxfId="596" priority="528" stopIfTrue="1" operator="equal">
      <formula>"ad"</formula>
    </cfRule>
    <cfRule type="cellIs" dxfId="595" priority="529" stopIfTrue="1" operator="equal">
      <formula>"na"</formula>
    </cfRule>
    <cfRule type="cellIs" dxfId="594" priority="530" stopIfTrue="1" operator="equal">
      <formula>"n/a"</formula>
    </cfRule>
    <cfRule type="cellIs" dxfId="593" priority="531" stopIfTrue="1" operator="equal">
      <formula>"vf"</formula>
    </cfRule>
    <cfRule type="cellIs" dxfId="592" priority="532" stopIfTrue="1" operator="equal">
      <formula>"N"</formula>
    </cfRule>
    <cfRule type="cellIs" dxfId="591" priority="533" stopIfTrue="1" operator="equal">
      <formula>"Y"</formula>
    </cfRule>
  </conditionalFormatting>
  <conditionalFormatting sqref="G469:G471">
    <cfRule type="cellIs" dxfId="590" priority="522" stopIfTrue="1" operator="equal">
      <formula>"ad"</formula>
    </cfRule>
    <cfRule type="cellIs" dxfId="589" priority="523" stopIfTrue="1" operator="equal">
      <formula>"na"</formula>
    </cfRule>
    <cfRule type="cellIs" dxfId="588" priority="524" stopIfTrue="1" operator="equal">
      <formula>"n/a"</formula>
    </cfRule>
    <cfRule type="cellIs" dxfId="587" priority="525" stopIfTrue="1" operator="equal">
      <formula>"vf"</formula>
    </cfRule>
    <cfRule type="cellIs" dxfId="586" priority="526" stopIfTrue="1" operator="equal">
      <formula>"N"</formula>
    </cfRule>
    <cfRule type="cellIs" dxfId="585" priority="527" stopIfTrue="1" operator="equal">
      <formula>"Y"</formula>
    </cfRule>
  </conditionalFormatting>
  <conditionalFormatting sqref="G473:G477 G479:G480">
    <cfRule type="cellIs" dxfId="584" priority="516" stopIfTrue="1" operator="equal">
      <formula>"ad"</formula>
    </cfRule>
    <cfRule type="cellIs" dxfId="583" priority="517" stopIfTrue="1" operator="equal">
      <formula>"na"</formula>
    </cfRule>
    <cfRule type="cellIs" dxfId="582" priority="518" stopIfTrue="1" operator="equal">
      <formula>"n/a"</formula>
    </cfRule>
    <cfRule type="cellIs" dxfId="581" priority="519" stopIfTrue="1" operator="equal">
      <formula>"vf"</formula>
    </cfRule>
    <cfRule type="cellIs" dxfId="580" priority="520" stopIfTrue="1" operator="equal">
      <formula>"N"</formula>
    </cfRule>
    <cfRule type="cellIs" dxfId="579" priority="521" stopIfTrue="1" operator="equal">
      <formula>"Y"</formula>
    </cfRule>
  </conditionalFormatting>
  <conditionalFormatting sqref="G482">
    <cfRule type="cellIs" dxfId="578" priority="510" stopIfTrue="1" operator="equal">
      <formula>"ad"</formula>
    </cfRule>
    <cfRule type="cellIs" dxfId="577" priority="511" stopIfTrue="1" operator="equal">
      <formula>"na"</formula>
    </cfRule>
    <cfRule type="cellIs" dxfId="576" priority="512" stopIfTrue="1" operator="equal">
      <formula>"n/a"</formula>
    </cfRule>
    <cfRule type="cellIs" dxfId="575" priority="513" stopIfTrue="1" operator="equal">
      <formula>"vf"</formula>
    </cfRule>
    <cfRule type="cellIs" dxfId="574" priority="514" stopIfTrue="1" operator="equal">
      <formula>"N"</formula>
    </cfRule>
    <cfRule type="cellIs" dxfId="573" priority="515" stopIfTrue="1" operator="equal">
      <formula>"Y"</formula>
    </cfRule>
  </conditionalFormatting>
  <conditionalFormatting sqref="G488:G489">
    <cfRule type="cellIs" dxfId="572" priority="498" stopIfTrue="1" operator="equal">
      <formula>"ad"</formula>
    </cfRule>
    <cfRule type="cellIs" dxfId="571" priority="499" stopIfTrue="1" operator="equal">
      <formula>"na"</formula>
    </cfRule>
    <cfRule type="cellIs" dxfId="570" priority="500" stopIfTrue="1" operator="equal">
      <formula>"n/a"</formula>
    </cfRule>
    <cfRule type="cellIs" dxfId="569" priority="501" stopIfTrue="1" operator="equal">
      <formula>"vf"</formula>
    </cfRule>
    <cfRule type="cellIs" dxfId="568" priority="502" stopIfTrue="1" operator="equal">
      <formula>"N"</formula>
    </cfRule>
    <cfRule type="cellIs" dxfId="567" priority="503" stopIfTrue="1" operator="equal">
      <formula>"Y"</formula>
    </cfRule>
  </conditionalFormatting>
  <conditionalFormatting sqref="G500:G501">
    <cfRule type="cellIs" dxfId="566" priority="486" stopIfTrue="1" operator="equal">
      <formula>"ad"</formula>
    </cfRule>
    <cfRule type="cellIs" dxfId="565" priority="487" stopIfTrue="1" operator="equal">
      <formula>"na"</formula>
    </cfRule>
    <cfRule type="cellIs" dxfId="564" priority="488" stopIfTrue="1" operator="equal">
      <formula>"n/a"</formula>
    </cfRule>
    <cfRule type="cellIs" dxfId="563" priority="489" stopIfTrue="1" operator="equal">
      <formula>"vf"</formula>
    </cfRule>
    <cfRule type="cellIs" dxfId="562" priority="490" stopIfTrue="1" operator="equal">
      <formula>"N"</formula>
    </cfRule>
    <cfRule type="cellIs" dxfId="561" priority="491" stopIfTrue="1" operator="equal">
      <formula>"Y"</formula>
    </cfRule>
  </conditionalFormatting>
  <conditionalFormatting sqref="G504:G505">
    <cfRule type="cellIs" dxfId="560" priority="480" stopIfTrue="1" operator="equal">
      <formula>"ad"</formula>
    </cfRule>
    <cfRule type="cellIs" dxfId="559" priority="481" stopIfTrue="1" operator="equal">
      <formula>"na"</formula>
    </cfRule>
    <cfRule type="cellIs" dxfId="558" priority="482" stopIfTrue="1" operator="equal">
      <formula>"n/a"</formula>
    </cfRule>
    <cfRule type="cellIs" dxfId="557" priority="483" stopIfTrue="1" operator="equal">
      <formula>"vf"</formula>
    </cfRule>
    <cfRule type="cellIs" dxfId="556" priority="484" stopIfTrue="1" operator="equal">
      <formula>"N"</formula>
    </cfRule>
    <cfRule type="cellIs" dxfId="555" priority="485" stopIfTrue="1" operator="equal">
      <formula>"Y"</formula>
    </cfRule>
  </conditionalFormatting>
  <conditionalFormatting sqref="G508:G510">
    <cfRule type="cellIs" dxfId="554" priority="474" stopIfTrue="1" operator="equal">
      <formula>"ad"</formula>
    </cfRule>
    <cfRule type="cellIs" dxfId="553" priority="475" stopIfTrue="1" operator="equal">
      <formula>"na"</formula>
    </cfRule>
    <cfRule type="cellIs" dxfId="552" priority="476" stopIfTrue="1" operator="equal">
      <formula>"n/a"</formula>
    </cfRule>
    <cfRule type="cellIs" dxfId="551" priority="477" stopIfTrue="1" operator="equal">
      <formula>"vf"</formula>
    </cfRule>
    <cfRule type="cellIs" dxfId="550" priority="478" stopIfTrue="1" operator="equal">
      <formula>"N"</formula>
    </cfRule>
    <cfRule type="cellIs" dxfId="549" priority="479" stopIfTrue="1" operator="equal">
      <formula>"Y"</formula>
    </cfRule>
  </conditionalFormatting>
  <conditionalFormatting sqref="G512:G521">
    <cfRule type="cellIs" dxfId="548" priority="462" stopIfTrue="1" operator="equal">
      <formula>"ad"</formula>
    </cfRule>
    <cfRule type="cellIs" dxfId="547" priority="463" stopIfTrue="1" operator="equal">
      <formula>"na"</formula>
    </cfRule>
    <cfRule type="cellIs" dxfId="546" priority="464" stopIfTrue="1" operator="equal">
      <formula>"n/a"</formula>
    </cfRule>
    <cfRule type="cellIs" dxfId="545" priority="465" stopIfTrue="1" operator="equal">
      <formula>"vf"</formula>
    </cfRule>
    <cfRule type="cellIs" dxfId="544" priority="466" stopIfTrue="1" operator="equal">
      <formula>"N"</formula>
    </cfRule>
    <cfRule type="cellIs" dxfId="543" priority="467" stopIfTrue="1" operator="equal">
      <formula>"Y"</formula>
    </cfRule>
  </conditionalFormatting>
  <conditionalFormatting sqref="G523:G528">
    <cfRule type="cellIs" dxfId="542" priority="456" stopIfTrue="1" operator="equal">
      <formula>"ad"</formula>
    </cfRule>
    <cfRule type="cellIs" dxfId="541" priority="457" stopIfTrue="1" operator="equal">
      <formula>"na"</formula>
    </cfRule>
    <cfRule type="cellIs" dxfId="540" priority="458" stopIfTrue="1" operator="equal">
      <formula>"n/a"</formula>
    </cfRule>
    <cfRule type="cellIs" dxfId="539" priority="459" stopIfTrue="1" operator="equal">
      <formula>"vf"</formula>
    </cfRule>
    <cfRule type="cellIs" dxfId="538" priority="460" stopIfTrue="1" operator="equal">
      <formula>"N"</formula>
    </cfRule>
    <cfRule type="cellIs" dxfId="537" priority="461" stopIfTrue="1" operator="equal">
      <formula>"Y"</formula>
    </cfRule>
  </conditionalFormatting>
  <conditionalFormatting sqref="G531:G534">
    <cfRule type="cellIs" dxfId="536" priority="450" stopIfTrue="1" operator="equal">
      <formula>"ad"</formula>
    </cfRule>
    <cfRule type="cellIs" dxfId="535" priority="451" stopIfTrue="1" operator="equal">
      <formula>"na"</formula>
    </cfRule>
    <cfRule type="cellIs" dxfId="534" priority="452" stopIfTrue="1" operator="equal">
      <formula>"n/a"</formula>
    </cfRule>
    <cfRule type="cellIs" dxfId="533" priority="453" stopIfTrue="1" operator="equal">
      <formula>"vf"</formula>
    </cfRule>
    <cfRule type="cellIs" dxfId="532" priority="454" stopIfTrue="1" operator="equal">
      <formula>"N"</formula>
    </cfRule>
    <cfRule type="cellIs" dxfId="531" priority="455" stopIfTrue="1" operator="equal">
      <formula>"Y"</formula>
    </cfRule>
  </conditionalFormatting>
  <conditionalFormatting sqref="G536:G538">
    <cfRule type="cellIs" dxfId="530" priority="444" stopIfTrue="1" operator="equal">
      <formula>"ad"</formula>
    </cfRule>
    <cfRule type="cellIs" dxfId="529" priority="445" stopIfTrue="1" operator="equal">
      <formula>"na"</formula>
    </cfRule>
    <cfRule type="cellIs" dxfId="528" priority="446" stopIfTrue="1" operator="equal">
      <formula>"n/a"</formula>
    </cfRule>
    <cfRule type="cellIs" dxfId="527" priority="447" stopIfTrue="1" operator="equal">
      <formula>"vf"</formula>
    </cfRule>
    <cfRule type="cellIs" dxfId="526" priority="448" stopIfTrue="1" operator="equal">
      <formula>"N"</formula>
    </cfRule>
    <cfRule type="cellIs" dxfId="525" priority="449" stopIfTrue="1" operator="equal">
      <formula>"Y"</formula>
    </cfRule>
  </conditionalFormatting>
  <conditionalFormatting sqref="G552">
    <cfRule type="cellIs" dxfId="524" priority="438" stopIfTrue="1" operator="equal">
      <formula>"ad"</formula>
    </cfRule>
    <cfRule type="cellIs" dxfId="523" priority="439" stopIfTrue="1" operator="equal">
      <formula>"na"</formula>
    </cfRule>
    <cfRule type="cellIs" dxfId="522" priority="440" stopIfTrue="1" operator="equal">
      <formula>"n/a"</formula>
    </cfRule>
    <cfRule type="cellIs" dxfId="521" priority="441" stopIfTrue="1" operator="equal">
      <formula>"vf"</formula>
    </cfRule>
    <cfRule type="cellIs" dxfId="520" priority="442" stopIfTrue="1" operator="equal">
      <formula>"N"</formula>
    </cfRule>
    <cfRule type="cellIs" dxfId="519" priority="443" stopIfTrue="1" operator="equal">
      <formula>"Y"</formula>
    </cfRule>
  </conditionalFormatting>
  <conditionalFormatting sqref="G560:G561">
    <cfRule type="cellIs" dxfId="518" priority="426" stopIfTrue="1" operator="equal">
      <formula>"ad"</formula>
    </cfRule>
    <cfRule type="cellIs" dxfId="517" priority="427" stopIfTrue="1" operator="equal">
      <formula>"na"</formula>
    </cfRule>
    <cfRule type="cellIs" dxfId="516" priority="428" stopIfTrue="1" operator="equal">
      <formula>"n/a"</formula>
    </cfRule>
    <cfRule type="cellIs" dxfId="515" priority="429" stopIfTrue="1" operator="equal">
      <formula>"vf"</formula>
    </cfRule>
    <cfRule type="cellIs" dxfId="514" priority="430" stopIfTrue="1" operator="equal">
      <formula>"N"</formula>
    </cfRule>
    <cfRule type="cellIs" dxfId="513" priority="431" stopIfTrue="1" operator="equal">
      <formula>"Y"</formula>
    </cfRule>
  </conditionalFormatting>
  <conditionalFormatting sqref="G568:G569">
    <cfRule type="cellIs" dxfId="512" priority="420" stopIfTrue="1" operator="equal">
      <formula>"ad"</formula>
    </cfRule>
    <cfRule type="cellIs" dxfId="511" priority="421" stopIfTrue="1" operator="equal">
      <formula>"na"</formula>
    </cfRule>
    <cfRule type="cellIs" dxfId="510" priority="422" stopIfTrue="1" operator="equal">
      <formula>"n/a"</formula>
    </cfRule>
    <cfRule type="cellIs" dxfId="509" priority="423" stopIfTrue="1" operator="equal">
      <formula>"vf"</formula>
    </cfRule>
    <cfRule type="cellIs" dxfId="508" priority="424" stopIfTrue="1" operator="equal">
      <formula>"N"</formula>
    </cfRule>
    <cfRule type="cellIs" dxfId="507" priority="425" stopIfTrue="1" operator="equal">
      <formula>"Y"</formula>
    </cfRule>
  </conditionalFormatting>
  <conditionalFormatting sqref="G572:G575">
    <cfRule type="cellIs" dxfId="506" priority="414" stopIfTrue="1" operator="equal">
      <formula>"ad"</formula>
    </cfRule>
    <cfRule type="cellIs" dxfId="505" priority="415" stopIfTrue="1" operator="equal">
      <formula>"na"</formula>
    </cfRule>
    <cfRule type="cellIs" dxfId="504" priority="416" stopIfTrue="1" operator="equal">
      <formula>"n/a"</formula>
    </cfRule>
    <cfRule type="cellIs" dxfId="503" priority="417" stopIfTrue="1" operator="equal">
      <formula>"vf"</formula>
    </cfRule>
    <cfRule type="cellIs" dxfId="502" priority="418" stopIfTrue="1" operator="equal">
      <formula>"N"</formula>
    </cfRule>
    <cfRule type="cellIs" dxfId="501" priority="419" stopIfTrue="1" operator="equal">
      <formula>"Y"</formula>
    </cfRule>
  </conditionalFormatting>
  <conditionalFormatting sqref="F575">
    <cfRule type="cellIs" dxfId="500" priority="412" stopIfTrue="1" operator="between">
      <formula>E575</formula>
      <formula>E575</formula>
    </cfRule>
    <cfRule type="cellIs" dxfId="499" priority="413" stopIfTrue="1" operator="greaterThan">
      <formula>0</formula>
    </cfRule>
  </conditionalFormatting>
  <conditionalFormatting sqref="G549">
    <cfRule type="cellIs" dxfId="498" priority="406" stopIfTrue="1" operator="equal">
      <formula>"ad"</formula>
    </cfRule>
    <cfRule type="cellIs" dxfId="497" priority="407" stopIfTrue="1" operator="equal">
      <formula>"na"</formula>
    </cfRule>
    <cfRule type="cellIs" dxfId="496" priority="408" stopIfTrue="1" operator="equal">
      <formula>"n/a"</formula>
    </cfRule>
    <cfRule type="cellIs" dxfId="495" priority="409" stopIfTrue="1" operator="equal">
      <formula>"vf"</formula>
    </cfRule>
    <cfRule type="cellIs" dxfId="494" priority="410" stopIfTrue="1" operator="equal">
      <formula>"N"</formula>
    </cfRule>
    <cfRule type="cellIs" dxfId="493" priority="411" stopIfTrue="1" operator="equal">
      <formula>"Y"</formula>
    </cfRule>
  </conditionalFormatting>
  <conditionalFormatting sqref="G545">
    <cfRule type="cellIs" dxfId="492" priority="400" stopIfTrue="1" operator="equal">
      <formula>"ad"</formula>
    </cfRule>
    <cfRule type="cellIs" dxfId="491" priority="401" stopIfTrue="1" operator="equal">
      <formula>"na"</formula>
    </cfRule>
    <cfRule type="cellIs" dxfId="490" priority="402" stopIfTrue="1" operator="equal">
      <formula>"n/a"</formula>
    </cfRule>
    <cfRule type="cellIs" dxfId="489" priority="403" stopIfTrue="1" operator="equal">
      <formula>"vf"</formula>
    </cfRule>
    <cfRule type="cellIs" dxfId="488" priority="404" stopIfTrue="1" operator="equal">
      <formula>"N"</formula>
    </cfRule>
    <cfRule type="cellIs" dxfId="487" priority="405" stopIfTrue="1" operator="equal">
      <formula>"Y"</formula>
    </cfRule>
  </conditionalFormatting>
  <conditionalFormatting sqref="G459">
    <cfRule type="cellIs" dxfId="486" priority="394" stopIfTrue="1" operator="equal">
      <formula>"ad"</formula>
    </cfRule>
    <cfRule type="cellIs" dxfId="485" priority="395" stopIfTrue="1" operator="equal">
      <formula>"na"</formula>
    </cfRule>
    <cfRule type="cellIs" dxfId="484" priority="396" stopIfTrue="1" operator="equal">
      <formula>"n/a"</formula>
    </cfRule>
    <cfRule type="cellIs" dxfId="483" priority="397" stopIfTrue="1" operator="equal">
      <formula>"vf"</formula>
    </cfRule>
    <cfRule type="cellIs" dxfId="482" priority="398" stopIfTrue="1" operator="equal">
      <formula>"N"</formula>
    </cfRule>
    <cfRule type="cellIs" dxfId="481" priority="399" stopIfTrue="1" operator="equal">
      <formula>"Y"</formula>
    </cfRule>
  </conditionalFormatting>
  <conditionalFormatting sqref="G449">
    <cfRule type="cellIs" dxfId="480" priority="388" stopIfTrue="1" operator="equal">
      <formula>"ad"</formula>
    </cfRule>
    <cfRule type="cellIs" dxfId="479" priority="389" stopIfTrue="1" operator="equal">
      <formula>"na"</formula>
    </cfRule>
    <cfRule type="cellIs" dxfId="478" priority="390" stopIfTrue="1" operator="equal">
      <formula>"n/a"</formula>
    </cfRule>
    <cfRule type="cellIs" dxfId="477" priority="391" stopIfTrue="1" operator="equal">
      <formula>"vf"</formula>
    </cfRule>
    <cfRule type="cellIs" dxfId="476" priority="392" stopIfTrue="1" operator="equal">
      <formula>"N"</formula>
    </cfRule>
    <cfRule type="cellIs" dxfId="475" priority="393" stopIfTrue="1" operator="equal">
      <formula>"Y"</formula>
    </cfRule>
  </conditionalFormatting>
  <conditionalFormatting sqref="F449:F450">
    <cfRule type="expression" dxfId="474" priority="385" stopIfTrue="1">
      <formula>F449=E450</formula>
    </cfRule>
    <cfRule type="expression" dxfId="473" priority="386" stopIfTrue="1">
      <formula>F449=E449</formula>
    </cfRule>
    <cfRule type="cellIs" dxfId="472" priority="387" stopIfTrue="1" operator="greaterThan">
      <formula>0</formula>
    </cfRule>
  </conditionalFormatting>
  <conditionalFormatting sqref="F451">
    <cfRule type="cellIs" dxfId="471" priority="383" stopIfTrue="1" operator="between">
      <formula>E451</formula>
      <formula>E451</formula>
    </cfRule>
    <cfRule type="cellIs" dxfId="470" priority="384" stopIfTrue="1" operator="greaterThan">
      <formula>0</formula>
    </cfRule>
  </conditionalFormatting>
  <conditionalFormatting sqref="F483">
    <cfRule type="cellIs" dxfId="469" priority="377" stopIfTrue="1" operator="between">
      <formula>E483</formula>
      <formula>E483</formula>
    </cfRule>
    <cfRule type="cellIs" dxfId="468" priority="378" stopIfTrue="1" operator="greaterThan">
      <formula>0</formula>
    </cfRule>
  </conditionalFormatting>
  <conditionalFormatting sqref="F492:F494">
    <cfRule type="cellIs" dxfId="467" priority="371" stopIfTrue="1" operator="between">
      <formula>E492</formula>
      <formula>E492</formula>
    </cfRule>
    <cfRule type="cellIs" dxfId="466" priority="372" stopIfTrue="1" operator="greaterThan">
      <formula>0</formula>
    </cfRule>
  </conditionalFormatting>
  <conditionalFormatting sqref="F504">
    <cfRule type="cellIs" dxfId="465" priority="369" stopIfTrue="1" operator="between">
      <formula>E504</formula>
      <formula>E504</formula>
    </cfRule>
    <cfRule type="cellIs" dxfId="464" priority="370" stopIfTrue="1" operator="greaterThan">
      <formula>0</formula>
    </cfRule>
  </conditionalFormatting>
  <conditionalFormatting sqref="F505">
    <cfRule type="cellIs" dxfId="463" priority="367" stopIfTrue="1" operator="between">
      <formula>E505</formula>
      <formula>E505</formula>
    </cfRule>
    <cfRule type="cellIs" dxfId="462" priority="368" stopIfTrue="1" operator="greaterThan">
      <formula>0</formula>
    </cfRule>
  </conditionalFormatting>
  <conditionalFormatting sqref="F536">
    <cfRule type="cellIs" dxfId="461" priority="365" stopIfTrue="1" operator="between">
      <formula>E536</formula>
      <formula>E536</formula>
    </cfRule>
    <cfRule type="cellIs" dxfId="460" priority="366" stopIfTrue="1" operator="greaterThan">
      <formula>0</formula>
    </cfRule>
  </conditionalFormatting>
  <conditionalFormatting sqref="F633:F637">
    <cfRule type="cellIs" dxfId="459" priority="363" stopIfTrue="1" operator="between">
      <formula>E633</formula>
      <formula>E633</formula>
    </cfRule>
    <cfRule type="cellIs" dxfId="458" priority="364" stopIfTrue="1" operator="greaterThan">
      <formula>0</formula>
    </cfRule>
  </conditionalFormatting>
  <conditionalFormatting sqref="G80:G81">
    <cfRule type="cellIs" dxfId="457" priority="357" stopIfTrue="1" operator="equal">
      <formula>"ad"</formula>
    </cfRule>
    <cfRule type="cellIs" dxfId="456" priority="358" stopIfTrue="1" operator="equal">
      <formula>"na"</formula>
    </cfRule>
    <cfRule type="cellIs" dxfId="455" priority="359" stopIfTrue="1" operator="equal">
      <formula>"n/a"</formula>
    </cfRule>
    <cfRule type="cellIs" dxfId="454" priority="360" stopIfTrue="1" operator="equal">
      <formula>"vf"</formula>
    </cfRule>
    <cfRule type="cellIs" dxfId="453" priority="361" stopIfTrue="1" operator="equal">
      <formula>"N"</formula>
    </cfRule>
    <cfRule type="cellIs" dxfId="452" priority="362" stopIfTrue="1" operator="equal">
      <formula>"Y"</formula>
    </cfRule>
  </conditionalFormatting>
  <conditionalFormatting sqref="G89">
    <cfRule type="cellIs" dxfId="451" priority="351" stopIfTrue="1" operator="equal">
      <formula>"ad"</formula>
    </cfRule>
    <cfRule type="cellIs" dxfId="450" priority="352" stopIfTrue="1" operator="equal">
      <formula>"na"</formula>
    </cfRule>
    <cfRule type="cellIs" dxfId="449" priority="353" stopIfTrue="1" operator="equal">
      <formula>"n/a"</formula>
    </cfRule>
    <cfRule type="cellIs" dxfId="448" priority="354" stopIfTrue="1" operator="equal">
      <formula>"vf"</formula>
    </cfRule>
    <cfRule type="cellIs" dxfId="447" priority="355" stopIfTrue="1" operator="equal">
      <formula>"N"</formula>
    </cfRule>
    <cfRule type="cellIs" dxfId="446" priority="356" stopIfTrue="1" operator="equal">
      <formula>"Y"</formula>
    </cfRule>
  </conditionalFormatting>
  <conditionalFormatting sqref="G157">
    <cfRule type="cellIs" dxfId="445" priority="289" stopIfTrue="1" operator="equal">
      <formula>"ad"</formula>
    </cfRule>
    <cfRule type="cellIs" dxfId="444" priority="290" stopIfTrue="1" operator="equal">
      <formula>"na"</formula>
    </cfRule>
    <cfRule type="cellIs" dxfId="443" priority="291" stopIfTrue="1" operator="equal">
      <formula>"n/a"</formula>
    </cfRule>
    <cfRule type="cellIs" dxfId="442" priority="292" stopIfTrue="1" operator="equal">
      <formula>"vf"</formula>
    </cfRule>
    <cfRule type="cellIs" dxfId="441" priority="293" stopIfTrue="1" operator="equal">
      <formula>"N"</formula>
    </cfRule>
    <cfRule type="cellIs" dxfId="440" priority="294" stopIfTrue="1" operator="equal">
      <formula>"Y"</formula>
    </cfRule>
  </conditionalFormatting>
  <conditionalFormatting sqref="F105:F106">
    <cfRule type="cellIs" dxfId="439" priority="341" stopIfTrue="1" operator="between">
      <formula>E105</formula>
      <formula>E105</formula>
    </cfRule>
    <cfRule type="cellIs" dxfId="438" priority="342" stopIfTrue="1" operator="greaterThan">
      <formula>0</formula>
    </cfRule>
  </conditionalFormatting>
  <conditionalFormatting sqref="F122">
    <cfRule type="cellIs" dxfId="437" priority="339" stopIfTrue="1" operator="between">
      <formula>E122</formula>
      <formula>E122</formula>
    </cfRule>
    <cfRule type="cellIs" dxfId="436" priority="340" stopIfTrue="1" operator="greaterThan">
      <formula>0</formula>
    </cfRule>
  </conditionalFormatting>
  <conditionalFormatting sqref="F132:F133">
    <cfRule type="cellIs" dxfId="435" priority="337" stopIfTrue="1" operator="between">
      <formula>E132</formula>
      <formula>E132</formula>
    </cfRule>
    <cfRule type="cellIs" dxfId="434" priority="338" stopIfTrue="1" operator="greaterThan">
      <formula>0</formula>
    </cfRule>
  </conditionalFormatting>
  <conditionalFormatting sqref="F142">
    <cfRule type="cellIs" dxfId="433" priority="335" stopIfTrue="1" operator="between">
      <formula>E142</formula>
      <formula>E142</formula>
    </cfRule>
    <cfRule type="cellIs" dxfId="432" priority="336" stopIfTrue="1" operator="greaterThan">
      <formula>0</formula>
    </cfRule>
  </conditionalFormatting>
  <conditionalFormatting sqref="G617">
    <cfRule type="cellIs" dxfId="431" priority="329" stopIfTrue="1" operator="equal">
      <formula>"ad"</formula>
    </cfRule>
    <cfRule type="cellIs" dxfId="430" priority="330" stopIfTrue="1" operator="equal">
      <formula>"na"</formula>
    </cfRule>
    <cfRule type="cellIs" dxfId="429" priority="331" stopIfTrue="1" operator="equal">
      <formula>"n/a"</formula>
    </cfRule>
    <cfRule type="cellIs" dxfId="428" priority="332" stopIfTrue="1" operator="equal">
      <formula>"vf"</formula>
    </cfRule>
    <cfRule type="cellIs" dxfId="427" priority="333" stopIfTrue="1" operator="equal">
      <formula>"N"</formula>
    </cfRule>
    <cfRule type="cellIs" dxfId="426" priority="334" stopIfTrue="1" operator="equal">
      <formula>"Y"</formula>
    </cfRule>
  </conditionalFormatting>
  <conditionalFormatting sqref="G622">
    <cfRule type="cellIs" dxfId="425" priority="323" stopIfTrue="1" operator="equal">
      <formula>"ad"</formula>
    </cfRule>
    <cfRule type="cellIs" dxfId="424" priority="324" stopIfTrue="1" operator="equal">
      <formula>"na"</formula>
    </cfRule>
    <cfRule type="cellIs" dxfId="423" priority="325" stopIfTrue="1" operator="equal">
      <formula>"n/a"</formula>
    </cfRule>
    <cfRule type="cellIs" dxfId="422" priority="326" stopIfTrue="1" operator="equal">
      <formula>"vf"</formula>
    </cfRule>
    <cfRule type="cellIs" dxfId="421" priority="327" stopIfTrue="1" operator="equal">
      <formula>"N"</formula>
    </cfRule>
    <cfRule type="cellIs" dxfId="420" priority="328" stopIfTrue="1" operator="equal">
      <formula>"Y"</formula>
    </cfRule>
  </conditionalFormatting>
  <conditionalFormatting sqref="G302:G303">
    <cfRule type="cellIs" dxfId="419" priority="263" stopIfTrue="1" operator="equal">
      <formula>"ad"</formula>
    </cfRule>
    <cfRule type="cellIs" dxfId="418" priority="264" stopIfTrue="1" operator="equal">
      <formula>"na"</formula>
    </cfRule>
    <cfRule type="cellIs" dxfId="417" priority="265" stopIfTrue="1" operator="equal">
      <formula>"n/a"</formula>
    </cfRule>
    <cfRule type="cellIs" dxfId="416" priority="266" stopIfTrue="1" operator="equal">
      <formula>"vf"</formula>
    </cfRule>
    <cfRule type="cellIs" dxfId="415" priority="267" stopIfTrue="1" operator="equal">
      <formula>"N"</formula>
    </cfRule>
    <cfRule type="cellIs" dxfId="414" priority="268" stopIfTrue="1" operator="equal">
      <formula>"Y"</formula>
    </cfRule>
  </conditionalFormatting>
  <conditionalFormatting sqref="G51">
    <cfRule type="cellIs" dxfId="413" priority="317" stopIfTrue="1" operator="equal">
      <formula>"ad"</formula>
    </cfRule>
    <cfRule type="cellIs" dxfId="412" priority="318" stopIfTrue="1" operator="equal">
      <formula>"na"</formula>
    </cfRule>
    <cfRule type="cellIs" dxfId="411" priority="319" stopIfTrue="1" operator="equal">
      <formula>"n/a"</formula>
    </cfRule>
    <cfRule type="cellIs" dxfId="410" priority="320" stopIfTrue="1" operator="equal">
      <formula>"vf"</formula>
    </cfRule>
    <cfRule type="cellIs" dxfId="409" priority="321" stopIfTrue="1" operator="equal">
      <formula>"N"</formula>
    </cfRule>
    <cfRule type="cellIs" dxfId="408" priority="322" stopIfTrue="1" operator="equal">
      <formula>"Y"</formula>
    </cfRule>
  </conditionalFormatting>
  <conditionalFormatting sqref="F128">
    <cfRule type="cellIs" dxfId="407" priority="309" stopIfTrue="1" operator="between">
      <formula>1</formula>
      <formula>5</formula>
    </cfRule>
    <cfRule type="cellIs" dxfId="406" priority="310" stopIfTrue="1" operator="greaterThan">
      <formula>0</formula>
    </cfRule>
  </conditionalFormatting>
  <conditionalFormatting sqref="F135">
    <cfRule type="cellIs" dxfId="405" priority="307" stopIfTrue="1" operator="between">
      <formula>E135</formula>
      <formula>E135</formula>
    </cfRule>
    <cfRule type="cellIs" dxfId="404" priority="308" stopIfTrue="1" operator="greaterThan">
      <formula>0</formula>
    </cfRule>
  </conditionalFormatting>
  <conditionalFormatting sqref="G135">
    <cfRule type="cellIs" dxfId="403" priority="301" stopIfTrue="1" operator="equal">
      <formula>"ad"</formula>
    </cfRule>
    <cfRule type="cellIs" dxfId="402" priority="302" stopIfTrue="1" operator="equal">
      <formula>"na"</formula>
    </cfRule>
    <cfRule type="cellIs" dxfId="401" priority="303" stopIfTrue="1" operator="equal">
      <formula>"n/a"</formula>
    </cfRule>
    <cfRule type="cellIs" dxfId="400" priority="304" stopIfTrue="1" operator="equal">
      <formula>"vf"</formula>
    </cfRule>
    <cfRule type="cellIs" dxfId="399" priority="305" stopIfTrue="1" operator="equal">
      <formula>"N"</formula>
    </cfRule>
    <cfRule type="cellIs" dxfId="398" priority="306" stopIfTrue="1" operator="equal">
      <formula>"Y"</formula>
    </cfRule>
  </conditionalFormatting>
  <conditionalFormatting sqref="F218">
    <cfRule type="cellIs" dxfId="397" priority="281" stopIfTrue="1" operator="between">
      <formula>E218</formula>
      <formula>E218</formula>
    </cfRule>
    <cfRule type="cellIs" dxfId="396" priority="282" stopIfTrue="1" operator="greaterThan">
      <formula>0</formula>
    </cfRule>
  </conditionalFormatting>
  <conditionalFormatting sqref="G218">
    <cfRule type="cellIs" dxfId="395" priority="275" stopIfTrue="1" operator="equal">
      <formula>"ad"</formula>
    </cfRule>
    <cfRule type="cellIs" dxfId="394" priority="276" stopIfTrue="1" operator="equal">
      <formula>"na"</formula>
    </cfRule>
    <cfRule type="cellIs" dxfId="393" priority="277" stopIfTrue="1" operator="equal">
      <formula>"n/a"</formula>
    </cfRule>
    <cfRule type="cellIs" dxfId="392" priority="278" stopIfTrue="1" operator="equal">
      <formula>"vf"</formula>
    </cfRule>
    <cfRule type="cellIs" dxfId="391" priority="279" stopIfTrue="1" operator="equal">
      <formula>"N"</formula>
    </cfRule>
    <cfRule type="cellIs" dxfId="390" priority="280" stopIfTrue="1" operator="equal">
      <formula>"Y"</formula>
    </cfRule>
  </conditionalFormatting>
  <conditionalFormatting sqref="G265">
    <cfRule type="cellIs" dxfId="389" priority="269" stopIfTrue="1" operator="equal">
      <formula>"ad"</formula>
    </cfRule>
    <cfRule type="cellIs" dxfId="388" priority="270" stopIfTrue="1" operator="equal">
      <formula>"na"</formula>
    </cfRule>
    <cfRule type="cellIs" dxfId="387" priority="271" stopIfTrue="1" operator="equal">
      <formula>"n/a"</formula>
    </cfRule>
    <cfRule type="cellIs" dxfId="386" priority="272" stopIfTrue="1" operator="equal">
      <formula>"vf"</formula>
    </cfRule>
    <cfRule type="cellIs" dxfId="385" priority="273" stopIfTrue="1" operator="equal">
      <formula>"N"</formula>
    </cfRule>
    <cfRule type="cellIs" dxfId="384" priority="274" stopIfTrue="1" operator="equal">
      <formula>"Y"</formula>
    </cfRule>
  </conditionalFormatting>
  <conditionalFormatting sqref="G439">
    <cfRule type="cellIs" dxfId="383" priority="257" stopIfTrue="1" operator="equal">
      <formula>"ad"</formula>
    </cfRule>
    <cfRule type="cellIs" dxfId="382" priority="258" stopIfTrue="1" operator="equal">
      <formula>"na"</formula>
    </cfRule>
    <cfRule type="cellIs" dxfId="381" priority="259" stopIfTrue="1" operator="equal">
      <formula>"n/a"</formula>
    </cfRule>
    <cfRule type="cellIs" dxfId="380" priority="260" stopIfTrue="1" operator="equal">
      <formula>"vf"</formula>
    </cfRule>
    <cfRule type="cellIs" dxfId="379" priority="261" stopIfTrue="1" operator="equal">
      <formula>"N"</formula>
    </cfRule>
    <cfRule type="cellIs" dxfId="378" priority="262" stopIfTrue="1" operator="equal">
      <formula>"Y"</formula>
    </cfRule>
  </conditionalFormatting>
  <conditionalFormatting sqref="F624:F628">
    <cfRule type="expression" dxfId="377" priority="248" stopIfTrue="1">
      <formula>SUM($F$624:$F$628)&gt;4</formula>
    </cfRule>
  </conditionalFormatting>
  <conditionalFormatting sqref="F633:F636">
    <cfRule type="expression" dxfId="376" priority="247" stopIfTrue="1">
      <formula>SUM($F$633:$F$636)&gt;5</formula>
    </cfRule>
  </conditionalFormatting>
  <conditionalFormatting sqref="G444">
    <cfRule type="cellIs" dxfId="375" priority="241" stopIfTrue="1" operator="equal">
      <formula>"ad"</formula>
    </cfRule>
    <cfRule type="cellIs" dxfId="374" priority="242" stopIfTrue="1" operator="equal">
      <formula>"na"</formula>
    </cfRule>
    <cfRule type="cellIs" dxfId="373" priority="243" stopIfTrue="1" operator="equal">
      <formula>"n/a"</formula>
    </cfRule>
    <cfRule type="cellIs" dxfId="372" priority="244" stopIfTrue="1" operator="equal">
      <formula>"vf"</formula>
    </cfRule>
    <cfRule type="cellIs" dxfId="371" priority="245" stopIfTrue="1" operator="equal">
      <formula>"N"</formula>
    </cfRule>
    <cfRule type="cellIs" dxfId="370" priority="246" stopIfTrue="1" operator="equal">
      <formula>"Y"</formula>
    </cfRule>
  </conditionalFormatting>
  <conditionalFormatting sqref="F369">
    <cfRule type="cellIs" dxfId="369" priority="239" stopIfTrue="1" operator="between">
      <formula>E369</formula>
      <formula>E369</formula>
    </cfRule>
    <cfRule type="cellIs" dxfId="368" priority="240" stopIfTrue="1" operator="greaterThan">
      <formula>0</formula>
    </cfRule>
  </conditionalFormatting>
  <conditionalFormatting sqref="G369">
    <cfRule type="cellIs" dxfId="367" priority="233" stopIfTrue="1" operator="equal">
      <formula>"ad"</formula>
    </cfRule>
    <cfRule type="cellIs" dxfId="366" priority="234" stopIfTrue="1" operator="equal">
      <formula>"na"</formula>
    </cfRule>
    <cfRule type="cellIs" dxfId="365" priority="235" stopIfTrue="1" operator="equal">
      <formula>"n/a"</formula>
    </cfRule>
    <cfRule type="cellIs" dxfId="364" priority="236" stopIfTrue="1" operator="equal">
      <formula>"vf"</formula>
    </cfRule>
    <cfRule type="cellIs" dxfId="363" priority="237" stopIfTrue="1" operator="equal">
      <formula>"N"</formula>
    </cfRule>
    <cfRule type="cellIs" dxfId="362" priority="238" stopIfTrue="1" operator="equal">
      <formula>"Y"</formula>
    </cfRule>
  </conditionalFormatting>
  <conditionalFormatting sqref="F363">
    <cfRule type="cellIs" dxfId="361" priority="231" stopIfTrue="1" operator="between">
      <formula>E363</formula>
      <formula>E363</formula>
    </cfRule>
    <cfRule type="cellIs" dxfId="360" priority="232" stopIfTrue="1" operator="greaterThan">
      <formula>0</formula>
    </cfRule>
  </conditionalFormatting>
  <conditionalFormatting sqref="G363">
    <cfRule type="cellIs" dxfId="359" priority="225" stopIfTrue="1" operator="equal">
      <formula>"ad"</formula>
    </cfRule>
    <cfRule type="cellIs" dxfId="358" priority="226" stopIfTrue="1" operator="equal">
      <formula>"na"</formula>
    </cfRule>
    <cfRule type="cellIs" dxfId="357" priority="227" stopIfTrue="1" operator="equal">
      <formula>"n/a"</formula>
    </cfRule>
    <cfRule type="cellIs" dxfId="356" priority="228" stopIfTrue="1" operator="equal">
      <formula>"vf"</formula>
    </cfRule>
    <cfRule type="cellIs" dxfId="355" priority="229" stopIfTrue="1" operator="equal">
      <formula>"N"</formula>
    </cfRule>
    <cfRule type="cellIs" dxfId="354" priority="230" stopIfTrue="1" operator="equal">
      <formula>"Y"</formula>
    </cfRule>
  </conditionalFormatting>
  <conditionalFormatting sqref="G308">
    <cfRule type="cellIs" dxfId="353" priority="219" stopIfTrue="1" operator="equal">
      <formula>"ad"</formula>
    </cfRule>
    <cfRule type="cellIs" dxfId="352" priority="220" stopIfTrue="1" operator="equal">
      <formula>"na"</formula>
    </cfRule>
    <cfRule type="cellIs" dxfId="351" priority="221" stopIfTrue="1" operator="equal">
      <formula>"n/a"</formula>
    </cfRule>
    <cfRule type="cellIs" dxfId="350" priority="222" stopIfTrue="1" operator="equal">
      <formula>"vf"</formula>
    </cfRule>
    <cfRule type="cellIs" dxfId="349" priority="223" stopIfTrue="1" operator="equal">
      <formula>"N"</formula>
    </cfRule>
    <cfRule type="cellIs" dxfId="348" priority="224" stopIfTrue="1" operator="equal">
      <formula>"Y"</formula>
    </cfRule>
  </conditionalFormatting>
  <conditionalFormatting sqref="G306">
    <cfRule type="cellIs" dxfId="347" priority="197" stopIfTrue="1" operator="equal">
      <formula>"ad"</formula>
    </cfRule>
    <cfRule type="cellIs" dxfId="346" priority="198" stopIfTrue="1" operator="equal">
      <formula>"na"</formula>
    </cfRule>
    <cfRule type="cellIs" dxfId="345" priority="199" stopIfTrue="1" operator="equal">
      <formula>"n/a"</formula>
    </cfRule>
    <cfRule type="cellIs" dxfId="344" priority="200" stopIfTrue="1" operator="equal">
      <formula>"vf"</formula>
    </cfRule>
    <cfRule type="cellIs" dxfId="343" priority="201" stopIfTrue="1" operator="equal">
      <formula>"N"</formula>
    </cfRule>
    <cfRule type="cellIs" dxfId="342" priority="202" stopIfTrue="1" operator="equal">
      <formula>"Y"</formula>
    </cfRule>
  </conditionalFormatting>
  <conditionalFormatting sqref="G305">
    <cfRule type="cellIs" dxfId="341" priority="203" stopIfTrue="1" operator="equal">
      <formula>"ad"</formula>
    </cfRule>
    <cfRule type="cellIs" dxfId="340" priority="204" stopIfTrue="1" operator="equal">
      <formula>"na"</formula>
    </cfRule>
    <cfRule type="cellIs" dxfId="339" priority="205" stopIfTrue="1" operator="equal">
      <formula>"n/a"</formula>
    </cfRule>
    <cfRule type="cellIs" dxfId="338" priority="206" stopIfTrue="1" operator="equal">
      <formula>"vf"</formula>
    </cfRule>
    <cfRule type="cellIs" dxfId="337" priority="207" stopIfTrue="1" operator="equal">
      <formula>"N"</formula>
    </cfRule>
    <cfRule type="cellIs" dxfId="336" priority="208" stopIfTrue="1" operator="equal">
      <formula>"Y"</formula>
    </cfRule>
  </conditionalFormatting>
  <conditionalFormatting sqref="G162">
    <cfRule type="cellIs" dxfId="335" priority="191" stopIfTrue="1" operator="equal">
      <formula>"ad"</formula>
    </cfRule>
    <cfRule type="cellIs" dxfId="334" priority="192" stopIfTrue="1" operator="equal">
      <formula>"na"</formula>
    </cfRule>
    <cfRule type="cellIs" dxfId="333" priority="193" stopIfTrue="1" operator="equal">
      <formula>"n/a"</formula>
    </cfRule>
    <cfRule type="cellIs" dxfId="332" priority="194" stopIfTrue="1" operator="equal">
      <formula>"vf"</formula>
    </cfRule>
    <cfRule type="cellIs" dxfId="331" priority="195" stopIfTrue="1" operator="equal">
      <formula>"N"</formula>
    </cfRule>
    <cfRule type="cellIs" dxfId="330" priority="196" stopIfTrue="1" operator="equal">
      <formula>"Y"</formula>
    </cfRule>
  </conditionalFormatting>
  <conditionalFormatting sqref="G35">
    <cfRule type="cellIs" dxfId="329" priority="173" stopIfTrue="1" operator="equal">
      <formula>"ad"</formula>
    </cfRule>
    <cfRule type="cellIs" dxfId="328" priority="174" stopIfTrue="1" operator="equal">
      <formula>"na"</formula>
    </cfRule>
    <cfRule type="cellIs" dxfId="327" priority="175" stopIfTrue="1" operator="equal">
      <formula>"n/a"</formula>
    </cfRule>
    <cfRule type="cellIs" dxfId="326" priority="176" stopIfTrue="1" operator="equal">
      <formula>"vf"</formula>
    </cfRule>
    <cfRule type="cellIs" dxfId="325" priority="177" stopIfTrue="1" operator="equal">
      <formula>"N"</formula>
    </cfRule>
    <cfRule type="cellIs" dxfId="324" priority="178" stopIfTrue="1" operator="equal">
      <formula>"Y"</formula>
    </cfRule>
  </conditionalFormatting>
  <conditionalFormatting sqref="G478">
    <cfRule type="cellIs" dxfId="323" priority="167" stopIfTrue="1" operator="equal">
      <formula>"ad"</formula>
    </cfRule>
    <cfRule type="cellIs" dxfId="322" priority="168" stopIfTrue="1" operator="equal">
      <formula>"na"</formula>
    </cfRule>
    <cfRule type="cellIs" dxfId="321" priority="169" stopIfTrue="1" operator="equal">
      <formula>"n/a"</formula>
    </cfRule>
    <cfRule type="cellIs" dxfId="320" priority="170" stopIfTrue="1" operator="equal">
      <formula>"vf"</formula>
    </cfRule>
    <cfRule type="cellIs" dxfId="319" priority="171" stopIfTrue="1" operator="equal">
      <formula>"N"</formula>
    </cfRule>
    <cfRule type="cellIs" dxfId="318" priority="172" stopIfTrue="1" operator="equal">
      <formula>"Y"</formula>
    </cfRule>
  </conditionalFormatting>
  <conditionalFormatting sqref="F577:F578">
    <cfRule type="cellIs" dxfId="317" priority="165" stopIfTrue="1" operator="between">
      <formula>E577</formula>
      <formula>E577</formula>
    </cfRule>
    <cfRule type="cellIs" dxfId="316" priority="166" stopIfTrue="1" operator="greaterThan">
      <formula>0</formula>
    </cfRule>
  </conditionalFormatting>
  <conditionalFormatting sqref="G577:G578">
    <cfRule type="cellIs" dxfId="315" priority="159" stopIfTrue="1" operator="equal">
      <formula>"ad"</formula>
    </cfRule>
    <cfRule type="cellIs" dxfId="314" priority="160" stopIfTrue="1" operator="equal">
      <formula>"na"</formula>
    </cfRule>
    <cfRule type="cellIs" dxfId="313" priority="161" stopIfTrue="1" operator="equal">
      <formula>"n/a"</formula>
    </cfRule>
    <cfRule type="cellIs" dxfId="312" priority="162" stopIfTrue="1" operator="equal">
      <formula>"vf"</formula>
    </cfRule>
    <cfRule type="cellIs" dxfId="311" priority="163" stopIfTrue="1" operator="equal">
      <formula>"N"</formula>
    </cfRule>
    <cfRule type="cellIs" dxfId="310" priority="164" stopIfTrue="1" operator="equal">
      <formula>"Y"</formula>
    </cfRule>
  </conditionalFormatting>
  <conditionalFormatting sqref="F262">
    <cfRule type="cellIs" dxfId="309" priority="109" stopIfTrue="1" operator="equal">
      <formula>"ad"</formula>
    </cfRule>
    <cfRule type="cellIs" dxfId="308" priority="110" stopIfTrue="1" operator="equal">
      <formula>"na"</formula>
    </cfRule>
    <cfRule type="cellIs" dxfId="307" priority="111" stopIfTrue="1" operator="equal">
      <formula>"n/a"</formula>
    </cfRule>
    <cfRule type="cellIs" dxfId="306" priority="112" stopIfTrue="1" operator="equal">
      <formula>"vf"</formula>
    </cfRule>
    <cfRule type="cellIs" dxfId="305" priority="113" stopIfTrue="1" operator="equal">
      <formula>"N"</formula>
    </cfRule>
    <cfRule type="cellIs" dxfId="304" priority="114" stopIfTrue="1" operator="equal">
      <formula>"Y"</formula>
    </cfRule>
  </conditionalFormatting>
  <conditionalFormatting sqref="G261:G262">
    <cfRule type="cellIs" dxfId="303" priority="133" stopIfTrue="1" operator="equal">
      <formula>"ad"</formula>
    </cfRule>
    <cfRule type="cellIs" dxfId="302" priority="134" stopIfTrue="1" operator="equal">
      <formula>"na"</formula>
    </cfRule>
    <cfRule type="cellIs" dxfId="301" priority="135" stopIfTrue="1" operator="equal">
      <formula>"n/a"</formula>
    </cfRule>
    <cfRule type="cellIs" dxfId="300" priority="136" stopIfTrue="1" operator="equal">
      <formula>"vf"</formula>
    </cfRule>
    <cfRule type="cellIs" dxfId="299" priority="137" stopIfTrue="1" operator="equal">
      <formula>"N"</formula>
    </cfRule>
    <cfRule type="cellIs" dxfId="298" priority="138" stopIfTrue="1" operator="equal">
      <formula>"Y"</formula>
    </cfRule>
  </conditionalFormatting>
  <conditionalFormatting sqref="F256:F258">
    <cfRule type="cellIs" dxfId="297" priority="127" stopIfTrue="1" operator="equal">
      <formula>"ad"</formula>
    </cfRule>
    <cfRule type="cellIs" dxfId="296" priority="128" stopIfTrue="1" operator="equal">
      <formula>"na"</formula>
    </cfRule>
    <cfRule type="cellIs" dxfId="295" priority="129" stopIfTrue="1" operator="equal">
      <formula>"n/a"</formula>
    </cfRule>
    <cfRule type="cellIs" dxfId="294" priority="130" stopIfTrue="1" operator="equal">
      <formula>"vf"</formula>
    </cfRule>
    <cfRule type="cellIs" dxfId="293" priority="131" stopIfTrue="1" operator="equal">
      <formula>"N"</formula>
    </cfRule>
    <cfRule type="cellIs" dxfId="292" priority="132" stopIfTrue="1" operator="equal">
      <formula>"Y"</formula>
    </cfRule>
  </conditionalFormatting>
  <conditionalFormatting sqref="G256:G258">
    <cfRule type="cellIs" dxfId="291" priority="121" stopIfTrue="1" operator="equal">
      <formula>"ad"</formula>
    </cfRule>
    <cfRule type="cellIs" dxfId="290" priority="122" stopIfTrue="1" operator="equal">
      <formula>"na"</formula>
    </cfRule>
    <cfRule type="cellIs" dxfId="289" priority="123" stopIfTrue="1" operator="equal">
      <formula>"n/a"</formula>
    </cfRule>
    <cfRule type="cellIs" dxfId="288" priority="124" stopIfTrue="1" operator="equal">
      <formula>"vf"</formula>
    </cfRule>
    <cfRule type="cellIs" dxfId="287" priority="125" stopIfTrue="1" operator="equal">
      <formula>"N"</formula>
    </cfRule>
    <cfRule type="cellIs" dxfId="286" priority="126" stopIfTrue="1" operator="equal">
      <formula>"Y"</formula>
    </cfRule>
  </conditionalFormatting>
  <conditionalFormatting sqref="E256:E258">
    <cfRule type="cellIs" dxfId="285" priority="115" stopIfTrue="1" operator="equal">
      <formula>"ad"</formula>
    </cfRule>
    <cfRule type="cellIs" dxfId="284" priority="116" stopIfTrue="1" operator="equal">
      <formula>"na"</formula>
    </cfRule>
    <cfRule type="cellIs" dxfId="283" priority="117" stopIfTrue="1" operator="equal">
      <formula>"n/a"</formula>
    </cfRule>
    <cfRule type="cellIs" dxfId="282" priority="118" stopIfTrue="1" operator="equal">
      <formula>"vf"</formula>
    </cfRule>
    <cfRule type="cellIs" dxfId="281" priority="119" stopIfTrue="1" operator="equal">
      <formula>"N"</formula>
    </cfRule>
    <cfRule type="cellIs" dxfId="280" priority="120" stopIfTrue="1" operator="equal">
      <formula>"Y"</formula>
    </cfRule>
  </conditionalFormatting>
  <conditionalFormatting sqref="G588:G591">
    <cfRule type="cellIs" dxfId="279" priority="91" stopIfTrue="1" operator="equal">
      <formula>"ad"</formula>
    </cfRule>
    <cfRule type="cellIs" dxfId="278" priority="92" stopIfTrue="1" operator="equal">
      <formula>"na"</formula>
    </cfRule>
    <cfRule type="cellIs" dxfId="277" priority="93" stopIfTrue="1" operator="equal">
      <formula>"n/a"</formula>
    </cfRule>
    <cfRule type="cellIs" dxfId="276" priority="94" stopIfTrue="1" operator="equal">
      <formula>"vf"</formula>
    </cfRule>
    <cfRule type="cellIs" dxfId="275" priority="95" stopIfTrue="1" operator="equal">
      <formula>"N"</formula>
    </cfRule>
    <cfRule type="cellIs" dxfId="274" priority="96" stopIfTrue="1" operator="equal">
      <formula>"Y"</formula>
    </cfRule>
  </conditionalFormatting>
  <conditionalFormatting sqref="F658">
    <cfRule type="cellIs" dxfId="273" priority="81" stopIfTrue="1" operator="between">
      <formula>E658</formula>
      <formula>E658</formula>
    </cfRule>
    <cfRule type="cellIs" dxfId="272" priority="82" stopIfTrue="1" operator="greaterThan">
      <formula>0</formula>
    </cfRule>
  </conditionalFormatting>
  <conditionalFormatting sqref="G658">
    <cfRule type="cellIs" dxfId="271" priority="75" stopIfTrue="1" operator="equal">
      <formula>"ad"</formula>
    </cfRule>
    <cfRule type="cellIs" dxfId="270" priority="76" stopIfTrue="1" operator="equal">
      <formula>"na"</formula>
    </cfRule>
    <cfRule type="cellIs" dxfId="269" priority="77" stopIfTrue="1" operator="equal">
      <formula>"n/a"</formula>
    </cfRule>
    <cfRule type="cellIs" dxfId="268" priority="78" stopIfTrue="1" operator="equal">
      <formula>"vf"</formula>
    </cfRule>
    <cfRule type="cellIs" dxfId="267" priority="79" stopIfTrue="1" operator="equal">
      <formula>"N"</formula>
    </cfRule>
    <cfRule type="cellIs" dxfId="266" priority="80" stopIfTrue="1" operator="equal">
      <formula>"Y"</formula>
    </cfRule>
  </conditionalFormatting>
  <conditionalFormatting sqref="F657">
    <cfRule type="cellIs" dxfId="265" priority="73" stopIfTrue="1" operator="between">
      <formula>E657</formula>
      <formula>E657</formula>
    </cfRule>
    <cfRule type="cellIs" dxfId="264" priority="74" stopIfTrue="1" operator="greaterThan">
      <formula>0</formula>
    </cfRule>
  </conditionalFormatting>
  <conditionalFormatting sqref="G657">
    <cfRule type="cellIs" dxfId="263" priority="67" stopIfTrue="1" operator="equal">
      <formula>"ad"</formula>
    </cfRule>
    <cfRule type="cellIs" dxfId="262" priority="68" stopIfTrue="1" operator="equal">
      <formula>"na"</formula>
    </cfRule>
    <cfRule type="cellIs" dxfId="261" priority="69" stopIfTrue="1" operator="equal">
      <formula>"n/a"</formula>
    </cfRule>
    <cfRule type="cellIs" dxfId="260" priority="70" stopIfTrue="1" operator="equal">
      <formula>"vf"</formula>
    </cfRule>
    <cfRule type="cellIs" dxfId="259" priority="71" stopIfTrue="1" operator="equal">
      <formula>"N"</formula>
    </cfRule>
    <cfRule type="cellIs" dxfId="258" priority="72" stopIfTrue="1" operator="equal">
      <formula>"Y"</formula>
    </cfRule>
  </conditionalFormatting>
  <conditionalFormatting sqref="G592">
    <cfRule type="cellIs" dxfId="257" priority="61" stopIfTrue="1" operator="equal">
      <formula>"ad"</formula>
    </cfRule>
    <cfRule type="cellIs" dxfId="256" priority="62" stopIfTrue="1" operator="equal">
      <formula>"na"</formula>
    </cfRule>
    <cfRule type="cellIs" dxfId="255" priority="63" stopIfTrue="1" operator="equal">
      <formula>"n/a"</formula>
    </cfRule>
    <cfRule type="cellIs" dxfId="254" priority="64" stopIfTrue="1" operator="equal">
      <formula>"vf"</formula>
    </cfRule>
    <cfRule type="cellIs" dxfId="253" priority="65" stopIfTrue="1" operator="equal">
      <formula>"N"</formula>
    </cfRule>
    <cfRule type="cellIs" dxfId="252" priority="66" stopIfTrue="1" operator="equal">
      <formula>"Y"</formula>
    </cfRule>
  </conditionalFormatting>
  <conditionalFormatting sqref="F608">
    <cfRule type="cellIs" dxfId="251" priority="59" stopIfTrue="1" operator="between">
      <formula>E608</formula>
      <formula>E608</formula>
    </cfRule>
    <cfRule type="cellIs" dxfId="250" priority="60" stopIfTrue="1" operator="greaterThan">
      <formula>0</formula>
    </cfRule>
  </conditionalFormatting>
  <conditionalFormatting sqref="G608">
    <cfRule type="cellIs" dxfId="249" priority="53" stopIfTrue="1" operator="equal">
      <formula>"ad"</formula>
    </cfRule>
    <cfRule type="cellIs" dxfId="248" priority="54" stopIfTrue="1" operator="equal">
      <formula>"na"</formula>
    </cfRule>
    <cfRule type="cellIs" dxfId="247" priority="55" stopIfTrue="1" operator="equal">
      <formula>"n/a"</formula>
    </cfRule>
    <cfRule type="cellIs" dxfId="246" priority="56" stopIfTrue="1" operator="equal">
      <formula>"vf"</formula>
    </cfRule>
    <cfRule type="cellIs" dxfId="245" priority="57" stopIfTrue="1" operator="equal">
      <formula>"N"</formula>
    </cfRule>
    <cfRule type="cellIs" dxfId="244" priority="58" stopIfTrue="1" operator="equal">
      <formula>"Y"</formula>
    </cfRule>
  </conditionalFormatting>
  <conditionalFormatting sqref="F607">
    <cfRule type="cellIs" dxfId="243" priority="51" stopIfTrue="1" operator="between">
      <formula>E607</formula>
      <formula>E607</formula>
    </cfRule>
    <cfRule type="cellIs" dxfId="242" priority="52" stopIfTrue="1" operator="greaterThan">
      <formula>0</formula>
    </cfRule>
  </conditionalFormatting>
  <conditionalFormatting sqref="G607">
    <cfRule type="cellIs" dxfId="241" priority="45" stopIfTrue="1" operator="equal">
      <formula>"ad"</formula>
    </cfRule>
    <cfRule type="cellIs" dxfId="240" priority="46" stopIfTrue="1" operator="equal">
      <formula>"na"</formula>
    </cfRule>
    <cfRule type="cellIs" dxfId="239" priority="47" stopIfTrue="1" operator="equal">
      <formula>"n/a"</formula>
    </cfRule>
    <cfRule type="cellIs" dxfId="238" priority="48" stopIfTrue="1" operator="equal">
      <formula>"vf"</formula>
    </cfRule>
    <cfRule type="cellIs" dxfId="237" priority="49" stopIfTrue="1" operator="equal">
      <formula>"N"</formula>
    </cfRule>
    <cfRule type="cellIs" dxfId="236" priority="50" stopIfTrue="1" operator="equal">
      <formula>"Y"</formula>
    </cfRule>
  </conditionalFormatting>
  <conditionalFormatting sqref="G335">
    <cfRule type="cellIs" dxfId="235" priority="39" stopIfTrue="1" operator="equal">
      <formula>"ad"</formula>
    </cfRule>
    <cfRule type="cellIs" dxfId="234" priority="40" stopIfTrue="1" operator="equal">
      <formula>"na"</formula>
    </cfRule>
    <cfRule type="cellIs" dxfId="233" priority="41" stopIfTrue="1" operator="equal">
      <formula>"n/a"</formula>
    </cfRule>
    <cfRule type="cellIs" dxfId="232" priority="42" stopIfTrue="1" operator="equal">
      <formula>"vf"</formula>
    </cfRule>
    <cfRule type="cellIs" dxfId="231" priority="43" stopIfTrue="1" operator="equal">
      <formula>"N"</formula>
    </cfRule>
    <cfRule type="cellIs" dxfId="230" priority="44" stopIfTrue="1" operator="equal">
      <formula>"Y"</formula>
    </cfRule>
  </conditionalFormatting>
  <conditionalFormatting sqref="F546">
    <cfRule type="cellIs" dxfId="229" priority="37" stopIfTrue="1" operator="between">
      <formula>E546</formula>
      <formula>E546</formula>
    </cfRule>
    <cfRule type="cellIs" dxfId="228" priority="38" stopIfTrue="1" operator="greaterThan">
      <formula>0</formula>
    </cfRule>
  </conditionalFormatting>
  <conditionalFormatting sqref="G7">
    <cfRule type="cellIs" dxfId="227" priority="19" stopIfTrue="1" operator="equal">
      <formula>"ad"</formula>
    </cfRule>
    <cfRule type="cellIs" dxfId="226" priority="20" stopIfTrue="1" operator="equal">
      <formula>"na"</formula>
    </cfRule>
    <cfRule type="cellIs" dxfId="225" priority="21" stopIfTrue="1" operator="equal">
      <formula>"n/a"</formula>
    </cfRule>
    <cfRule type="cellIs" dxfId="224" priority="22" stopIfTrue="1" operator="equal">
      <formula>"vf"</formula>
    </cfRule>
    <cfRule type="cellIs" dxfId="223" priority="23" stopIfTrue="1" operator="equal">
      <formula>"N"</formula>
    </cfRule>
    <cfRule type="cellIs" dxfId="222" priority="24" stopIfTrue="1" operator="equal">
      <formula>"Y"</formula>
    </cfRule>
  </conditionalFormatting>
  <conditionalFormatting sqref="G546">
    <cfRule type="cellIs" dxfId="221" priority="25" stopIfTrue="1" operator="equal">
      <formula>"ad"</formula>
    </cfRule>
    <cfRule type="cellIs" dxfId="220" priority="26" stopIfTrue="1" operator="equal">
      <formula>"na"</formula>
    </cfRule>
    <cfRule type="cellIs" dxfId="219" priority="27" stopIfTrue="1" operator="equal">
      <formula>"n/a"</formula>
    </cfRule>
    <cfRule type="cellIs" dxfId="218" priority="28" stopIfTrue="1" operator="equal">
      <formula>"vf"</formula>
    </cfRule>
    <cfRule type="cellIs" dxfId="217" priority="29" stopIfTrue="1" operator="equal">
      <formula>"N"</formula>
    </cfRule>
    <cfRule type="cellIs" dxfId="216" priority="30" stopIfTrue="1" operator="equal">
      <formula>"Y"</formula>
    </cfRule>
  </conditionalFormatting>
  <conditionalFormatting sqref="G380">
    <cfRule type="cellIs" dxfId="215" priority="7" stopIfTrue="1" operator="equal">
      <formula>"ad"</formula>
    </cfRule>
    <cfRule type="cellIs" dxfId="214" priority="8" stopIfTrue="1" operator="equal">
      <formula>"na"</formula>
    </cfRule>
    <cfRule type="cellIs" dxfId="213" priority="9" stopIfTrue="1" operator="equal">
      <formula>"n/a"</formula>
    </cfRule>
    <cfRule type="cellIs" dxfId="212" priority="10" stopIfTrue="1" operator="equal">
      <formula>"vf"</formula>
    </cfRule>
    <cfRule type="cellIs" dxfId="211" priority="11" stopIfTrue="1" operator="equal">
      <formula>"N"</formula>
    </cfRule>
    <cfRule type="cellIs" dxfId="210" priority="12" stopIfTrue="1" operator="equal">
      <formula>"Y"</formula>
    </cfRule>
  </conditionalFormatting>
  <conditionalFormatting sqref="G375">
    <cfRule type="cellIs" dxfId="209" priority="1" stopIfTrue="1" operator="equal">
      <formula>"ad"</formula>
    </cfRule>
    <cfRule type="cellIs" dxfId="208" priority="2" stopIfTrue="1" operator="equal">
      <formula>"na"</formula>
    </cfRule>
    <cfRule type="cellIs" dxfId="207" priority="3" stopIfTrue="1" operator="equal">
      <formula>"n/a"</formula>
    </cfRule>
    <cfRule type="cellIs" dxfId="206" priority="4" stopIfTrue="1" operator="equal">
      <formula>"vf"</formula>
    </cfRule>
    <cfRule type="cellIs" dxfId="205" priority="5" stopIfTrue="1" operator="equal">
      <formula>"N"</formula>
    </cfRule>
    <cfRule type="cellIs" dxfId="204" priority="6" stopIfTrue="1" operator="equal">
      <formula>"Y"</formula>
    </cfRule>
  </conditionalFormatting>
  <pageMargins left="0.7" right="0.7" top="0.75" bottom="0.75" header="0.3" footer="0.3"/>
  <pageSetup scale="58" fitToHeight="0" orientation="portrait" r:id="rId2"/>
  <headerFooter>
    <oddHeader>&amp;C&amp;"Calibri,Bold"&amp;18EarthCraft Multifamily Worksheet</oddHeader>
    <oddFooter xml:space="preserve">&amp;L&amp;"-,Regular"&amp;9November 1, 2019&amp;C&amp;"-,Regular"&amp;9EarthCraft Multifamily&amp;R&amp;"-,Regular"&amp;9&amp;P of &amp;N  </oddFooter>
  </headerFooter>
  <rowBreaks count="8" manualBreakCount="8">
    <brk id="72" max="9" man="1"/>
    <brk id="143" max="9" man="1"/>
    <brk id="208" max="9" man="1"/>
    <brk id="357" max="9" man="1"/>
    <brk id="424" max="9" man="1"/>
    <brk id="496" max="9" man="1"/>
    <brk id="565" max="9" man="1"/>
    <brk id="638" max="9"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5E600"/>
  </sheetPr>
  <dimension ref="B1:I55"/>
  <sheetViews>
    <sheetView topLeftCell="A10" zoomScaleNormal="100" workbookViewId="0">
      <selection activeCell="F30" sqref="F30"/>
    </sheetView>
  </sheetViews>
  <sheetFormatPr defaultColWidth="9.140625" defaultRowHeight="11.25" x14ac:dyDescent="0.15"/>
  <cols>
    <col min="1" max="1" width="9.140625" style="480"/>
    <col min="2" max="2" width="6.140625" style="480" customWidth="1"/>
    <col min="3" max="3" width="4.85546875" style="480" customWidth="1"/>
    <col min="4" max="4" width="72" style="480" customWidth="1"/>
    <col min="5" max="5" width="10.28515625" style="480" hidden="1" customWidth="1"/>
    <col min="6" max="6" width="16" style="480" customWidth="1"/>
    <col min="7" max="7" width="34.85546875" style="480" customWidth="1"/>
    <col min="8" max="16384" width="9.140625" style="480"/>
  </cols>
  <sheetData>
    <row r="1" spans="2:9" ht="12" thickBot="1" x14ac:dyDescent="0.2"/>
    <row r="2" spans="2:9" ht="22.5" customHeight="1" x14ac:dyDescent="0.15">
      <c r="B2" s="1025" t="s">
        <v>754</v>
      </c>
      <c r="C2" s="1026"/>
      <c r="D2" s="1026"/>
      <c r="E2" s="1026"/>
      <c r="F2" s="1027"/>
    </row>
    <row r="3" spans="2:9" s="568" customFormat="1" ht="56.25" customHeight="1" x14ac:dyDescent="0.15">
      <c r="B3" s="1022" t="s">
        <v>753</v>
      </c>
      <c r="C3" s="1023"/>
      <c r="D3" s="1023"/>
      <c r="E3" s="1023"/>
      <c r="F3" s="1024"/>
    </row>
    <row r="4" spans="2:9" s="722" customFormat="1" ht="15" customHeight="1" x14ac:dyDescent="0.25">
      <c r="B4" s="1028" t="s">
        <v>784</v>
      </c>
      <c r="C4" s="1029"/>
      <c r="D4" s="1029"/>
      <c r="E4" s="1030"/>
      <c r="F4" s="392" t="s">
        <v>696</v>
      </c>
      <c r="G4" s="780" t="s">
        <v>565</v>
      </c>
      <c r="H4" s="721"/>
      <c r="I4" s="721"/>
    </row>
    <row r="5" spans="2:9" ht="13.9" customHeight="1" x14ac:dyDescent="0.15">
      <c r="B5" s="253"/>
      <c r="C5" s="256" t="s">
        <v>775</v>
      </c>
      <c r="D5" s="254"/>
      <c r="E5" s="255"/>
      <c r="F5" s="57"/>
      <c r="G5" s="781"/>
      <c r="H5" s="422"/>
      <c r="I5" s="410"/>
    </row>
    <row r="6" spans="2:9" ht="15" customHeight="1" x14ac:dyDescent="0.15">
      <c r="B6" s="1028" t="s">
        <v>799</v>
      </c>
      <c r="C6" s="1029"/>
      <c r="D6" s="1029"/>
      <c r="E6" s="1030"/>
      <c r="F6" s="393"/>
      <c r="G6" s="781"/>
      <c r="H6" s="422"/>
      <c r="I6" s="410"/>
    </row>
    <row r="7" spans="2:9" ht="31.5" customHeight="1" x14ac:dyDescent="0.15">
      <c r="B7" s="1031" t="s">
        <v>752</v>
      </c>
      <c r="C7" s="1032"/>
      <c r="D7" s="1032"/>
      <c r="E7" s="1032"/>
      <c r="F7" s="1033"/>
      <c r="G7" s="781"/>
      <c r="H7" s="422"/>
      <c r="I7" s="410"/>
    </row>
    <row r="8" spans="2:9" ht="12.95" customHeight="1" x14ac:dyDescent="0.15">
      <c r="B8" s="723"/>
      <c r="C8" s="32" t="s">
        <v>148</v>
      </c>
      <c r="D8" s="52"/>
      <c r="E8" s="52"/>
      <c r="F8" s="726"/>
      <c r="G8" s="782"/>
      <c r="H8" s="422"/>
      <c r="I8" s="410"/>
    </row>
    <row r="9" spans="2:9" ht="12.95" customHeight="1" x14ac:dyDescent="0.15">
      <c r="B9" s="723"/>
      <c r="C9" s="555">
        <v>1</v>
      </c>
      <c r="D9" s="32" t="s">
        <v>666</v>
      </c>
      <c r="E9" s="32"/>
      <c r="F9" s="90"/>
      <c r="G9" s="783"/>
      <c r="H9" s="422"/>
      <c r="I9" s="410"/>
    </row>
    <row r="10" spans="2:9" ht="12.95" customHeight="1" x14ac:dyDescent="0.15">
      <c r="B10" s="723"/>
      <c r="C10" s="555">
        <v>2</v>
      </c>
      <c r="D10" s="32" t="s">
        <v>667</v>
      </c>
      <c r="E10" s="32"/>
      <c r="F10" s="90"/>
      <c r="G10" s="781"/>
      <c r="H10" s="422"/>
      <c r="I10" s="410"/>
    </row>
    <row r="11" spans="2:9" ht="12.95" customHeight="1" x14ac:dyDescent="0.15">
      <c r="B11" s="723"/>
      <c r="C11" s="558">
        <v>3</v>
      </c>
      <c r="D11" s="34" t="s">
        <v>543</v>
      </c>
      <c r="E11" s="33"/>
      <c r="F11" s="90"/>
      <c r="G11" s="784"/>
    </row>
    <row r="12" spans="2:9" ht="12.95" customHeight="1" x14ac:dyDescent="0.15">
      <c r="B12" s="725"/>
      <c r="C12" s="36" t="s">
        <v>149</v>
      </c>
      <c r="D12" s="36"/>
      <c r="E12" s="39"/>
      <c r="F12" s="726"/>
      <c r="G12" s="784"/>
    </row>
    <row r="13" spans="2:9" ht="12.95" customHeight="1" x14ac:dyDescent="0.15">
      <c r="B13" s="723"/>
      <c r="C13" s="555">
        <v>1</v>
      </c>
      <c r="D13" s="32" t="s">
        <v>668</v>
      </c>
      <c r="E13" s="32"/>
      <c r="F13" s="90"/>
      <c r="G13" s="784"/>
    </row>
    <row r="14" spans="2:9" ht="12.95" customHeight="1" x14ac:dyDescent="0.15">
      <c r="B14" s="723"/>
      <c r="C14" s="555">
        <v>2</v>
      </c>
      <c r="D14" s="32" t="s">
        <v>669</v>
      </c>
      <c r="E14" s="32"/>
      <c r="F14" s="90"/>
      <c r="G14" s="784"/>
    </row>
    <row r="15" spans="2:9" ht="12.95" customHeight="1" x14ac:dyDescent="0.15">
      <c r="B15" s="723"/>
      <c r="C15" s="555">
        <v>3</v>
      </c>
      <c r="D15" s="1006" t="s">
        <v>698</v>
      </c>
      <c r="E15" s="1006"/>
      <c r="F15" s="726"/>
      <c r="G15" s="784"/>
    </row>
    <row r="16" spans="2:9" ht="12.95" customHeight="1" x14ac:dyDescent="0.15">
      <c r="B16" s="723"/>
      <c r="C16" s="555"/>
      <c r="D16" s="727" t="s">
        <v>697</v>
      </c>
      <c r="E16" s="727"/>
      <c r="F16" s="874"/>
      <c r="G16" s="784"/>
    </row>
    <row r="17" spans="2:7" ht="12.95" customHeight="1" x14ac:dyDescent="0.15">
      <c r="B17" s="728"/>
      <c r="C17" s="558"/>
      <c r="D17" s="34" t="s">
        <v>699</v>
      </c>
      <c r="E17" s="33"/>
      <c r="F17" s="879"/>
      <c r="G17" s="784"/>
    </row>
    <row r="18" spans="2:7" ht="12.95" customHeight="1" x14ac:dyDescent="0.15">
      <c r="B18" s="723"/>
      <c r="C18" s="32" t="s">
        <v>150</v>
      </c>
      <c r="D18" s="32"/>
      <c r="E18" s="44"/>
      <c r="F18" s="726"/>
      <c r="G18" s="784"/>
    </row>
    <row r="19" spans="2:7" s="568" customFormat="1" ht="12.95" customHeight="1" x14ac:dyDescent="0.15">
      <c r="B19" s="729"/>
      <c r="C19" s="730">
        <v>1</v>
      </c>
      <c r="D19" s="731" t="s">
        <v>717</v>
      </c>
      <c r="E19" s="44"/>
      <c r="F19" s="1047"/>
      <c r="G19" s="1046"/>
    </row>
    <row r="20" spans="2:7" s="568" customFormat="1" ht="12.95" customHeight="1" x14ac:dyDescent="0.15">
      <c r="B20" s="732"/>
      <c r="C20" s="730">
        <v>2</v>
      </c>
      <c r="D20" s="731" t="s">
        <v>718</v>
      </c>
      <c r="E20" s="44"/>
      <c r="F20" s="1047"/>
      <c r="G20" s="1046"/>
    </row>
    <row r="21" spans="2:7" ht="12.95" customHeight="1" x14ac:dyDescent="0.15">
      <c r="B21" s="723"/>
      <c r="C21" s="36" t="s">
        <v>151</v>
      </c>
      <c r="D21" s="39"/>
      <c r="E21" s="39"/>
      <c r="F21" s="726"/>
      <c r="G21" s="784"/>
    </row>
    <row r="22" spans="2:7" s="735" customFormat="1" ht="25.5" customHeight="1" x14ac:dyDescent="0.15">
      <c r="B22" s="733"/>
      <c r="C22" s="734">
        <v>1</v>
      </c>
      <c r="D22" s="1006" t="s">
        <v>152</v>
      </c>
      <c r="E22" s="1007"/>
      <c r="F22" s="1047"/>
      <c r="G22" s="1049"/>
    </row>
    <row r="23" spans="2:7" ht="12.95" customHeight="1" x14ac:dyDescent="0.15">
      <c r="B23" s="728"/>
      <c r="C23" s="558">
        <v>2</v>
      </c>
      <c r="D23" s="40" t="s">
        <v>153</v>
      </c>
      <c r="E23" s="40"/>
      <c r="F23" s="1047"/>
      <c r="G23" s="1048"/>
    </row>
    <row r="24" spans="2:7" ht="12.95" customHeight="1" x14ac:dyDescent="0.15">
      <c r="B24" s="725"/>
      <c r="C24" s="32" t="s">
        <v>813</v>
      </c>
      <c r="D24" s="32"/>
      <c r="E24" s="44"/>
      <c r="F24" s="726"/>
      <c r="G24" s="784"/>
    </row>
    <row r="25" spans="2:7" s="568" customFormat="1" ht="12.95" customHeight="1" x14ac:dyDescent="0.15">
      <c r="B25" s="729"/>
      <c r="C25" s="730">
        <v>1</v>
      </c>
      <c r="D25" s="1018" t="s">
        <v>719</v>
      </c>
      <c r="E25" s="1019"/>
      <c r="F25" s="1045"/>
      <c r="G25" s="1046"/>
    </row>
    <row r="26" spans="2:7" s="568" customFormat="1" ht="12.95" customHeight="1" x14ac:dyDescent="0.15">
      <c r="B26" s="732"/>
      <c r="C26" s="736">
        <v>2</v>
      </c>
      <c r="D26" s="1020" t="s">
        <v>720</v>
      </c>
      <c r="E26" s="1021"/>
      <c r="F26" s="1045"/>
      <c r="G26" s="1046"/>
    </row>
    <row r="27" spans="2:7" s="568" customFormat="1" ht="25.5" customHeight="1" x14ac:dyDescent="0.15">
      <c r="B27" s="571"/>
      <c r="C27" s="951" t="s">
        <v>772</v>
      </c>
      <c r="D27" s="909"/>
      <c r="E27" s="1005"/>
      <c r="F27" s="1045"/>
      <c r="G27" s="1046"/>
    </row>
    <row r="28" spans="2:7" s="737" customFormat="1" ht="15" customHeight="1" x14ac:dyDescent="0.25">
      <c r="B28" s="390" t="s">
        <v>810</v>
      </c>
      <c r="C28" s="391"/>
      <c r="D28" s="394"/>
      <c r="E28" s="390"/>
      <c r="F28" s="392" t="s">
        <v>696</v>
      </c>
      <c r="G28" s="786"/>
    </row>
    <row r="29" spans="2:7" ht="12.95" customHeight="1" x14ac:dyDescent="0.15">
      <c r="B29" s="588"/>
      <c r="C29" s="260" t="s">
        <v>158</v>
      </c>
      <c r="D29" s="482"/>
      <c r="E29" s="483"/>
      <c r="F29" s="726"/>
      <c r="G29" s="784"/>
    </row>
    <row r="30" spans="2:7" ht="12.95" customHeight="1" x14ac:dyDescent="0.2">
      <c r="B30" s="589"/>
      <c r="C30" s="446">
        <v>1</v>
      </c>
      <c r="D30" s="111" t="s">
        <v>780</v>
      </c>
      <c r="E30" s="110"/>
      <c r="F30" s="30"/>
      <c r="G30" s="784"/>
    </row>
    <row r="31" spans="2:7" ht="12.95" customHeight="1" x14ac:dyDescent="0.2">
      <c r="B31" s="589"/>
      <c r="C31" s="446">
        <v>2</v>
      </c>
      <c r="D31" s="110" t="s">
        <v>781</v>
      </c>
      <c r="E31" s="110"/>
      <c r="F31" s="30"/>
      <c r="G31" s="784"/>
    </row>
    <row r="32" spans="2:7" ht="12.95" customHeight="1" x14ac:dyDescent="0.15">
      <c r="B32" s="592"/>
      <c r="C32" s="135" t="s">
        <v>156</v>
      </c>
      <c r="D32" s="593"/>
      <c r="E32" s="594"/>
      <c r="F32" s="726"/>
      <c r="G32" s="784"/>
    </row>
    <row r="33" spans="2:7" ht="12.95" customHeight="1" x14ac:dyDescent="0.2">
      <c r="B33" s="595"/>
      <c r="C33" s="446">
        <v>1</v>
      </c>
      <c r="D33" s="171" t="s">
        <v>742</v>
      </c>
      <c r="E33" s="172"/>
      <c r="F33" s="30"/>
      <c r="G33" s="784"/>
    </row>
    <row r="34" spans="2:7" ht="12.95" customHeight="1" x14ac:dyDescent="0.15">
      <c r="B34" s="596"/>
      <c r="C34" s="477">
        <v>2</v>
      </c>
      <c r="D34" s="173" t="s">
        <v>739</v>
      </c>
      <c r="E34" s="174"/>
      <c r="F34" s="293"/>
      <c r="G34" s="784"/>
    </row>
    <row r="35" spans="2:7" ht="12.95" customHeight="1" x14ac:dyDescent="0.15">
      <c r="B35" s="175"/>
      <c r="C35" s="135" t="s">
        <v>159</v>
      </c>
      <c r="D35" s="593"/>
      <c r="E35" s="594"/>
      <c r="F35" s="726"/>
      <c r="G35" s="784"/>
    </row>
    <row r="36" spans="2:7" ht="12.95" customHeight="1" x14ac:dyDescent="0.15">
      <c r="B36" s="176"/>
      <c r="C36" s="446">
        <v>1</v>
      </c>
      <c r="D36" s="171" t="s">
        <v>743</v>
      </c>
      <c r="E36" s="172"/>
      <c r="F36" s="30"/>
      <c r="G36" s="784"/>
    </row>
    <row r="37" spans="2:7" ht="12.95" customHeight="1" x14ac:dyDescent="0.15">
      <c r="B37" s="177"/>
      <c r="C37" s="477">
        <v>2</v>
      </c>
      <c r="D37" s="173" t="s">
        <v>739</v>
      </c>
      <c r="E37" s="174"/>
      <c r="F37" s="30"/>
      <c r="G37" s="784"/>
    </row>
    <row r="38" spans="2:7" s="737" customFormat="1" ht="15" customHeight="1" x14ac:dyDescent="0.25">
      <c r="B38" s="390" t="s">
        <v>17</v>
      </c>
      <c r="C38" s="391"/>
      <c r="D38" s="395"/>
      <c r="E38" s="396"/>
      <c r="F38" s="392" t="s">
        <v>696</v>
      </c>
      <c r="G38" s="786"/>
    </row>
    <row r="39" spans="2:7" ht="12.95" customHeight="1" x14ac:dyDescent="0.15">
      <c r="B39" s="725"/>
      <c r="C39" s="32" t="s">
        <v>695</v>
      </c>
      <c r="D39" s="738"/>
      <c r="E39" s="739"/>
      <c r="F39" s="726"/>
      <c r="G39" s="784"/>
    </row>
    <row r="40" spans="2:7" ht="12.95" customHeight="1" x14ac:dyDescent="0.15">
      <c r="B40" s="723"/>
      <c r="C40" s="740" t="s">
        <v>400</v>
      </c>
      <c r="D40" s="33" t="s">
        <v>162</v>
      </c>
      <c r="E40" s="47"/>
      <c r="F40" s="294"/>
      <c r="G40" s="784"/>
    </row>
    <row r="41" spans="2:7" s="737" customFormat="1" ht="15" customHeight="1" x14ac:dyDescent="0.25">
      <c r="B41" s="397" t="s">
        <v>811</v>
      </c>
      <c r="C41" s="398"/>
      <c r="D41" s="398"/>
      <c r="E41" s="396"/>
      <c r="F41" s="392" t="s">
        <v>696</v>
      </c>
      <c r="G41" s="786"/>
    </row>
    <row r="42" spans="2:7" ht="12.95" customHeight="1" x14ac:dyDescent="0.15">
      <c r="B42" s="741"/>
      <c r="C42" s="35" t="s">
        <v>174</v>
      </c>
      <c r="D42" s="48"/>
      <c r="E42" s="48"/>
      <c r="F42" s="726"/>
      <c r="G42" s="784"/>
    </row>
    <row r="43" spans="2:7" ht="12.95" customHeight="1" x14ac:dyDescent="0.15">
      <c r="B43" s="742"/>
      <c r="C43" s="555" t="s">
        <v>14</v>
      </c>
      <c r="D43" s="992" t="s">
        <v>700</v>
      </c>
      <c r="E43" s="993"/>
      <c r="F43" s="30"/>
      <c r="G43" s="784"/>
    </row>
    <row r="44" spans="2:7" s="568" customFormat="1" ht="27" customHeight="1" x14ac:dyDescent="0.15">
      <c r="B44" s="743"/>
      <c r="C44" s="730" t="s">
        <v>15</v>
      </c>
      <c r="D44" s="992" t="s">
        <v>715</v>
      </c>
      <c r="E44" s="993"/>
      <c r="F44" s="30"/>
      <c r="G44" s="785"/>
    </row>
    <row r="45" spans="2:7" s="568" customFormat="1" ht="12.95" customHeight="1" x14ac:dyDescent="0.15">
      <c r="B45" s="744"/>
      <c r="C45" s="745" t="s">
        <v>785</v>
      </c>
      <c r="D45" s="51"/>
      <c r="E45" s="295"/>
      <c r="F45" s="30"/>
      <c r="G45" s="785"/>
    </row>
    <row r="46" spans="2:7" ht="12.95" customHeight="1" x14ac:dyDescent="0.15">
      <c r="B46" s="741"/>
      <c r="C46" s="746" t="s">
        <v>219</v>
      </c>
      <c r="D46" s="50"/>
      <c r="E46" s="51"/>
      <c r="F46" s="747"/>
      <c r="G46" s="784"/>
    </row>
    <row r="47" spans="2:7" ht="12.95" customHeight="1" x14ac:dyDescent="0.15">
      <c r="B47" s="742"/>
      <c r="C47" s="555">
        <v>1</v>
      </c>
      <c r="D47" s="296" t="s">
        <v>782</v>
      </c>
      <c r="E47" s="45"/>
      <c r="F47" s="30"/>
      <c r="G47" s="784"/>
    </row>
    <row r="48" spans="2:7" ht="12.95" customHeight="1" x14ac:dyDescent="0.15">
      <c r="B48" s="748"/>
      <c r="C48" s="558">
        <v>2</v>
      </c>
      <c r="D48" s="46" t="s">
        <v>786</v>
      </c>
      <c r="E48" s="45"/>
      <c r="F48" s="30"/>
      <c r="G48" s="784"/>
    </row>
    <row r="49" spans="2:7" ht="12.95" customHeight="1" x14ac:dyDescent="0.15">
      <c r="B49" s="42"/>
      <c r="C49" s="749" t="s">
        <v>221</v>
      </c>
      <c r="D49" s="739"/>
      <c r="E49" s="750"/>
      <c r="F49" s="30"/>
      <c r="G49" s="784"/>
    </row>
    <row r="50" spans="2:7" ht="12.95" customHeight="1" x14ac:dyDescent="0.15">
      <c r="B50" s="662"/>
      <c r="C50" s="35" t="s">
        <v>226</v>
      </c>
      <c r="D50" s="751"/>
      <c r="E50" s="751"/>
      <c r="F50" s="726"/>
      <c r="G50" s="784"/>
    </row>
    <row r="51" spans="2:7" ht="60" customHeight="1" x14ac:dyDescent="0.15">
      <c r="B51" s="742"/>
      <c r="C51" s="752" t="s">
        <v>14</v>
      </c>
      <c r="D51" s="49"/>
      <c r="E51" s="49"/>
      <c r="F51" s="90"/>
      <c r="G51" s="784"/>
    </row>
    <row r="52" spans="2:7" ht="12.95" customHeight="1" thickBot="1" x14ac:dyDescent="0.2">
      <c r="B52" s="753"/>
      <c r="C52" s="754" t="s">
        <v>15</v>
      </c>
      <c r="D52" s="38" t="s">
        <v>783</v>
      </c>
      <c r="E52" s="38"/>
      <c r="F52" s="30"/>
      <c r="G52" s="784"/>
    </row>
    <row r="53" spans="2:7" ht="12.95" customHeight="1" x14ac:dyDescent="0.15">
      <c r="B53" s="741"/>
      <c r="C53" s="755" t="s">
        <v>701</v>
      </c>
      <c r="D53" s="724"/>
      <c r="E53" s="724"/>
      <c r="F53" s="756"/>
      <c r="G53" s="784"/>
    </row>
    <row r="54" spans="2:7" s="568" customFormat="1" ht="26.25" customHeight="1" x14ac:dyDescent="0.15">
      <c r="B54" s="757"/>
      <c r="C54" s="758" t="s">
        <v>16</v>
      </c>
      <c r="D54" s="759" t="s">
        <v>716</v>
      </c>
      <c r="E54" s="760"/>
      <c r="F54" s="30"/>
      <c r="G54" s="785"/>
    </row>
    <row r="55" spans="2:7" ht="24" customHeight="1" thickBot="1" x14ac:dyDescent="0.2">
      <c r="B55" s="761"/>
      <c r="C55" s="1016" t="s">
        <v>513</v>
      </c>
      <c r="D55" s="1016"/>
      <c r="E55" s="1017"/>
      <c r="F55" s="1044"/>
      <c r="G55" s="784"/>
    </row>
  </sheetData>
  <sheetProtection selectLockedCells="1"/>
  <mergeCells count="14">
    <mergeCell ref="B3:F3"/>
    <mergeCell ref="B2:F2"/>
    <mergeCell ref="B6:E6"/>
    <mergeCell ref="B7:F7"/>
    <mergeCell ref="D15:E15"/>
    <mergeCell ref="B4:E4"/>
    <mergeCell ref="F16:F17"/>
    <mergeCell ref="C55:E55"/>
    <mergeCell ref="D22:E22"/>
    <mergeCell ref="D25:E25"/>
    <mergeCell ref="D26:E26"/>
    <mergeCell ref="D43:E43"/>
    <mergeCell ref="D44:E44"/>
    <mergeCell ref="C27:E27"/>
  </mergeCells>
  <conditionalFormatting sqref="F40">
    <cfRule type="cellIs" dxfId="203" priority="194" stopIfTrue="1" operator="equal">
      <formula>"ad"</formula>
    </cfRule>
    <cfRule type="cellIs" dxfId="202" priority="195" stopIfTrue="1" operator="equal">
      <formula>"na"</formula>
    </cfRule>
    <cfRule type="cellIs" dxfId="201" priority="196" stopIfTrue="1" operator="equal">
      <formula>"n/a"</formula>
    </cfRule>
    <cfRule type="cellIs" dxfId="200" priority="197" stopIfTrue="1" operator="equal">
      <formula>"vf"</formula>
    </cfRule>
    <cfRule type="cellIs" dxfId="199" priority="198" stopIfTrue="1" operator="equal">
      <formula>"N"</formula>
    </cfRule>
    <cfRule type="cellIs" dxfId="198" priority="199" stopIfTrue="1" operator="equal">
      <formula>"Y"</formula>
    </cfRule>
  </conditionalFormatting>
  <conditionalFormatting sqref="F43">
    <cfRule type="cellIs" dxfId="197" priority="182" stopIfTrue="1" operator="equal">
      <formula>"ad"</formula>
    </cfRule>
    <cfRule type="cellIs" dxfId="196" priority="183" stopIfTrue="1" operator="equal">
      <formula>"na"</formula>
    </cfRule>
    <cfRule type="cellIs" dxfId="195" priority="184" stopIfTrue="1" operator="equal">
      <formula>"n/a"</formula>
    </cfRule>
    <cfRule type="cellIs" dxfId="194" priority="185" stopIfTrue="1" operator="equal">
      <formula>"vf"</formula>
    </cfRule>
    <cfRule type="cellIs" dxfId="193" priority="186" stopIfTrue="1" operator="equal">
      <formula>"N"</formula>
    </cfRule>
    <cfRule type="cellIs" dxfId="192" priority="187" stopIfTrue="1" operator="equal">
      <formula>"Y"</formula>
    </cfRule>
  </conditionalFormatting>
  <conditionalFormatting sqref="F36:F37">
    <cfRule type="cellIs" dxfId="191" priority="158" stopIfTrue="1" operator="equal">
      <formula>"ad"</formula>
    </cfRule>
    <cfRule type="cellIs" dxfId="190" priority="159" stopIfTrue="1" operator="equal">
      <formula>"na"</formula>
    </cfRule>
    <cfRule type="cellIs" dxfId="189" priority="160" stopIfTrue="1" operator="equal">
      <formula>"n/a"</formula>
    </cfRule>
    <cfRule type="cellIs" dxfId="188" priority="161" stopIfTrue="1" operator="equal">
      <formula>"vf"</formula>
    </cfRule>
    <cfRule type="cellIs" dxfId="187" priority="162" stopIfTrue="1" operator="equal">
      <formula>"N"</formula>
    </cfRule>
    <cfRule type="cellIs" dxfId="186" priority="163" stopIfTrue="1" operator="equal">
      <formula>"Y"</formula>
    </cfRule>
  </conditionalFormatting>
  <conditionalFormatting sqref="F31">
    <cfRule type="cellIs" dxfId="185" priority="170" stopIfTrue="1" operator="equal">
      <formula>"ad"</formula>
    </cfRule>
    <cfRule type="cellIs" dxfId="184" priority="171" stopIfTrue="1" operator="equal">
      <formula>"na"</formula>
    </cfRule>
    <cfRule type="cellIs" dxfId="183" priority="172" stopIfTrue="1" operator="equal">
      <formula>"n/a"</formula>
    </cfRule>
    <cfRule type="cellIs" dxfId="182" priority="173" stopIfTrue="1" operator="equal">
      <formula>"vf"</formula>
    </cfRule>
    <cfRule type="cellIs" dxfId="181" priority="174" stopIfTrue="1" operator="equal">
      <formula>"N"</formula>
    </cfRule>
    <cfRule type="cellIs" dxfId="180" priority="175" stopIfTrue="1" operator="equal">
      <formula>"Y"</formula>
    </cfRule>
  </conditionalFormatting>
  <conditionalFormatting sqref="F33:F34">
    <cfRule type="cellIs" dxfId="179" priority="164" stopIfTrue="1" operator="equal">
      <formula>"ad"</formula>
    </cfRule>
    <cfRule type="cellIs" dxfId="178" priority="165" stopIfTrue="1" operator="equal">
      <formula>"na"</formula>
    </cfRule>
    <cfRule type="cellIs" dxfId="177" priority="166" stopIfTrue="1" operator="equal">
      <formula>"n/a"</formula>
    </cfRule>
    <cfRule type="cellIs" dxfId="176" priority="167" stopIfTrue="1" operator="equal">
      <formula>"vf"</formula>
    </cfRule>
    <cfRule type="cellIs" dxfId="175" priority="168" stopIfTrue="1" operator="equal">
      <formula>"N"</formula>
    </cfRule>
    <cfRule type="cellIs" dxfId="174" priority="169" stopIfTrue="1" operator="equal">
      <formula>"Y"</formula>
    </cfRule>
  </conditionalFormatting>
  <conditionalFormatting sqref="F53">
    <cfRule type="cellIs" dxfId="173" priority="146" stopIfTrue="1" operator="equal">
      <formula>"ad"</formula>
    </cfRule>
    <cfRule type="cellIs" dxfId="172" priority="147" stopIfTrue="1" operator="equal">
      <formula>"na"</formula>
    </cfRule>
    <cfRule type="cellIs" dxfId="171" priority="148" stopIfTrue="1" operator="equal">
      <formula>"n/a"</formula>
    </cfRule>
    <cfRule type="cellIs" dxfId="170" priority="149" stopIfTrue="1" operator="equal">
      <formula>"vf"</formula>
    </cfRule>
    <cfRule type="cellIs" dxfId="169" priority="150" stopIfTrue="1" operator="equal">
      <formula>"N"</formula>
    </cfRule>
    <cfRule type="cellIs" dxfId="168" priority="151" stopIfTrue="1" operator="equal">
      <formula>"Y"</formula>
    </cfRule>
  </conditionalFormatting>
  <conditionalFormatting sqref="F44">
    <cfRule type="cellIs" dxfId="167" priority="97" stopIfTrue="1" operator="equal">
      <formula>"ad"</formula>
    </cfRule>
    <cfRule type="cellIs" dxfId="166" priority="98" stopIfTrue="1" operator="equal">
      <formula>"na"</formula>
    </cfRule>
    <cfRule type="cellIs" dxfId="165" priority="99" stopIfTrue="1" operator="equal">
      <formula>"n/a"</formula>
    </cfRule>
    <cfRule type="cellIs" dxfId="164" priority="100" stopIfTrue="1" operator="equal">
      <formula>"vf"</formula>
    </cfRule>
    <cfRule type="cellIs" dxfId="163" priority="101" stopIfTrue="1" operator="equal">
      <formula>"N"</formula>
    </cfRule>
    <cfRule type="cellIs" dxfId="162" priority="102" stopIfTrue="1" operator="equal">
      <formula>"Y"</formula>
    </cfRule>
  </conditionalFormatting>
  <conditionalFormatting sqref="F45">
    <cfRule type="cellIs" dxfId="161" priority="91" stopIfTrue="1" operator="equal">
      <formula>"ad"</formula>
    </cfRule>
    <cfRule type="cellIs" dxfId="160" priority="92" stopIfTrue="1" operator="equal">
      <formula>"na"</formula>
    </cfRule>
    <cfRule type="cellIs" dxfId="159" priority="93" stopIfTrue="1" operator="equal">
      <formula>"n/a"</formula>
    </cfRule>
    <cfRule type="cellIs" dxfId="158" priority="94" stopIfTrue="1" operator="equal">
      <formula>"vf"</formula>
    </cfRule>
    <cfRule type="cellIs" dxfId="157" priority="95" stopIfTrue="1" operator="equal">
      <formula>"N"</formula>
    </cfRule>
    <cfRule type="cellIs" dxfId="156" priority="96" stopIfTrue="1" operator="equal">
      <formula>"Y"</formula>
    </cfRule>
  </conditionalFormatting>
  <conditionalFormatting sqref="F47">
    <cfRule type="cellIs" dxfId="155" priority="85" stopIfTrue="1" operator="equal">
      <formula>"ad"</formula>
    </cfRule>
    <cfRule type="cellIs" dxfId="154" priority="86" stopIfTrue="1" operator="equal">
      <formula>"na"</formula>
    </cfRule>
    <cfRule type="cellIs" dxfId="153" priority="87" stopIfTrue="1" operator="equal">
      <formula>"n/a"</formula>
    </cfRule>
    <cfRule type="cellIs" dxfId="152" priority="88" stopIfTrue="1" operator="equal">
      <formula>"vf"</formula>
    </cfRule>
    <cfRule type="cellIs" dxfId="151" priority="89" stopIfTrue="1" operator="equal">
      <formula>"N"</formula>
    </cfRule>
    <cfRule type="cellIs" dxfId="150" priority="90" stopIfTrue="1" operator="equal">
      <formula>"Y"</formula>
    </cfRule>
  </conditionalFormatting>
  <conditionalFormatting sqref="F48">
    <cfRule type="cellIs" dxfId="149" priority="79" stopIfTrue="1" operator="equal">
      <formula>"ad"</formula>
    </cfRule>
    <cfRule type="cellIs" dxfId="148" priority="80" stopIfTrue="1" operator="equal">
      <formula>"na"</formula>
    </cfRule>
    <cfRule type="cellIs" dxfId="147" priority="81" stopIfTrue="1" operator="equal">
      <formula>"n/a"</formula>
    </cfRule>
    <cfRule type="cellIs" dxfId="146" priority="82" stopIfTrue="1" operator="equal">
      <formula>"vf"</formula>
    </cfRule>
    <cfRule type="cellIs" dxfId="145" priority="83" stopIfTrue="1" operator="equal">
      <formula>"N"</formula>
    </cfRule>
    <cfRule type="cellIs" dxfId="144" priority="84" stopIfTrue="1" operator="equal">
      <formula>"Y"</formula>
    </cfRule>
  </conditionalFormatting>
  <conditionalFormatting sqref="F49">
    <cfRule type="cellIs" dxfId="143" priority="73" stopIfTrue="1" operator="equal">
      <formula>"ad"</formula>
    </cfRule>
    <cfRule type="cellIs" dxfId="142" priority="74" stopIfTrue="1" operator="equal">
      <formula>"na"</formula>
    </cfRule>
    <cfRule type="cellIs" dxfId="141" priority="75" stopIfTrue="1" operator="equal">
      <formula>"n/a"</formula>
    </cfRule>
    <cfRule type="cellIs" dxfId="140" priority="76" stopIfTrue="1" operator="equal">
      <formula>"vf"</formula>
    </cfRule>
    <cfRule type="cellIs" dxfId="139" priority="77" stopIfTrue="1" operator="equal">
      <formula>"N"</formula>
    </cfRule>
    <cfRule type="cellIs" dxfId="138" priority="78" stopIfTrue="1" operator="equal">
      <formula>"Y"</formula>
    </cfRule>
  </conditionalFormatting>
  <conditionalFormatting sqref="F51">
    <cfRule type="cellIs" dxfId="137" priority="67" stopIfTrue="1" operator="equal">
      <formula>"ad"</formula>
    </cfRule>
    <cfRule type="cellIs" dxfId="136" priority="68" stopIfTrue="1" operator="equal">
      <formula>"na"</formula>
    </cfRule>
    <cfRule type="cellIs" dxfId="135" priority="69" stopIfTrue="1" operator="equal">
      <formula>"n/a"</formula>
    </cfRule>
    <cfRule type="cellIs" dxfId="134" priority="70" stopIfTrue="1" operator="equal">
      <formula>"vf"</formula>
    </cfRule>
    <cfRule type="cellIs" dxfId="133" priority="71" stopIfTrue="1" operator="equal">
      <formula>"N"</formula>
    </cfRule>
    <cfRule type="cellIs" dxfId="132" priority="72" stopIfTrue="1" operator="equal">
      <formula>"Y"</formula>
    </cfRule>
  </conditionalFormatting>
  <conditionalFormatting sqref="F52">
    <cfRule type="cellIs" dxfId="131" priority="61" stopIfTrue="1" operator="equal">
      <formula>"ad"</formula>
    </cfRule>
    <cfRule type="cellIs" dxfId="130" priority="62" stopIfTrue="1" operator="equal">
      <formula>"na"</formula>
    </cfRule>
    <cfRule type="cellIs" dxfId="129" priority="63" stopIfTrue="1" operator="equal">
      <formula>"n/a"</formula>
    </cfRule>
    <cfRule type="cellIs" dxfId="128" priority="64" stopIfTrue="1" operator="equal">
      <formula>"vf"</formula>
    </cfRule>
    <cfRule type="cellIs" dxfId="127" priority="65" stopIfTrue="1" operator="equal">
      <formula>"N"</formula>
    </cfRule>
    <cfRule type="cellIs" dxfId="126" priority="66" stopIfTrue="1" operator="equal">
      <formula>"Y"</formula>
    </cfRule>
  </conditionalFormatting>
  <conditionalFormatting sqref="F54">
    <cfRule type="cellIs" dxfId="125" priority="55" stopIfTrue="1" operator="equal">
      <formula>"ad"</formula>
    </cfRule>
    <cfRule type="cellIs" dxfId="124" priority="56" stopIfTrue="1" operator="equal">
      <formula>"na"</formula>
    </cfRule>
    <cfRule type="cellIs" dxfId="123" priority="57" stopIfTrue="1" operator="equal">
      <formula>"n/a"</formula>
    </cfRule>
    <cfRule type="cellIs" dxfId="122" priority="58" stopIfTrue="1" operator="equal">
      <formula>"vf"</formula>
    </cfRule>
    <cfRule type="cellIs" dxfId="121" priority="59" stopIfTrue="1" operator="equal">
      <formula>"N"</formula>
    </cfRule>
    <cfRule type="cellIs" dxfId="120" priority="60" stopIfTrue="1" operator="equal">
      <formula>"Y"</formula>
    </cfRule>
  </conditionalFormatting>
  <conditionalFormatting sqref="F55">
    <cfRule type="cellIs" dxfId="119" priority="49" stopIfTrue="1" operator="equal">
      <formula>"ad"</formula>
    </cfRule>
    <cfRule type="cellIs" dxfId="118" priority="50" stopIfTrue="1" operator="equal">
      <formula>"na"</formula>
    </cfRule>
    <cfRule type="cellIs" dxfId="117" priority="51" stopIfTrue="1" operator="equal">
      <formula>"n/a"</formula>
    </cfRule>
    <cfRule type="cellIs" dxfId="116" priority="52" stopIfTrue="1" operator="equal">
      <formula>"vf"</formula>
    </cfRule>
    <cfRule type="cellIs" dxfId="115" priority="53" stopIfTrue="1" operator="equal">
      <formula>"N"</formula>
    </cfRule>
    <cfRule type="cellIs" dxfId="114" priority="54" stopIfTrue="1" operator="equal">
      <formula>"Y"</formula>
    </cfRule>
  </conditionalFormatting>
  <conditionalFormatting sqref="F25:F27">
    <cfRule type="cellIs" dxfId="113" priority="43" stopIfTrue="1" operator="equal">
      <formula>"ad"</formula>
    </cfRule>
    <cfRule type="cellIs" dxfId="112" priority="44" stopIfTrue="1" operator="equal">
      <formula>"na"</formula>
    </cfRule>
    <cfRule type="cellIs" dxfId="111" priority="45" stopIfTrue="1" operator="equal">
      <formula>"n/a"</formula>
    </cfRule>
    <cfRule type="cellIs" dxfId="110" priority="46" stopIfTrue="1" operator="equal">
      <formula>"vf"</formula>
    </cfRule>
    <cfRule type="cellIs" dxfId="109" priority="47" stopIfTrue="1" operator="equal">
      <formula>"N"</formula>
    </cfRule>
    <cfRule type="cellIs" dxfId="108" priority="48" stopIfTrue="1" operator="equal">
      <formula>"Y"</formula>
    </cfRule>
  </conditionalFormatting>
  <conditionalFormatting sqref="F22:F23">
    <cfRule type="cellIs" dxfId="107" priority="37" stopIfTrue="1" operator="equal">
      <formula>"ad"</formula>
    </cfRule>
    <cfRule type="cellIs" dxfId="106" priority="38" stopIfTrue="1" operator="equal">
      <formula>"na"</formula>
    </cfRule>
    <cfRule type="cellIs" dxfId="105" priority="39" stopIfTrue="1" operator="equal">
      <formula>"n/a"</formula>
    </cfRule>
    <cfRule type="cellIs" dxfId="104" priority="40" stopIfTrue="1" operator="equal">
      <formula>"vf"</formula>
    </cfRule>
    <cfRule type="cellIs" dxfId="103" priority="41" stopIfTrue="1" operator="equal">
      <formula>"N"</formula>
    </cfRule>
    <cfRule type="cellIs" dxfId="102" priority="42" stopIfTrue="1" operator="equal">
      <formula>"Y"</formula>
    </cfRule>
  </conditionalFormatting>
  <conditionalFormatting sqref="F19:F20">
    <cfRule type="cellIs" dxfId="101" priority="31" stopIfTrue="1" operator="equal">
      <formula>"ad"</formula>
    </cfRule>
    <cfRule type="cellIs" dxfId="100" priority="32" stopIfTrue="1" operator="equal">
      <formula>"na"</formula>
    </cfRule>
    <cfRule type="cellIs" dxfId="99" priority="33" stopIfTrue="1" operator="equal">
      <formula>"n/a"</formula>
    </cfRule>
    <cfRule type="cellIs" dxfId="98" priority="34" stopIfTrue="1" operator="equal">
      <formula>"vf"</formula>
    </cfRule>
    <cfRule type="cellIs" dxfId="97" priority="35" stopIfTrue="1" operator="equal">
      <formula>"N"</formula>
    </cfRule>
    <cfRule type="cellIs" dxfId="96" priority="36" stopIfTrue="1" operator="equal">
      <formula>"Y"</formula>
    </cfRule>
  </conditionalFormatting>
  <conditionalFormatting sqref="F13:F14 F16">
    <cfRule type="cellIs" dxfId="95" priority="25" stopIfTrue="1" operator="equal">
      <formula>"ad"</formula>
    </cfRule>
    <cfRule type="cellIs" dxfId="94" priority="26" stopIfTrue="1" operator="equal">
      <formula>"na"</formula>
    </cfRule>
    <cfRule type="cellIs" dxfId="93" priority="27" stopIfTrue="1" operator="equal">
      <formula>"n/a"</formula>
    </cfRule>
    <cfRule type="cellIs" dxfId="92" priority="28" stopIfTrue="1" operator="equal">
      <formula>"vf"</formula>
    </cfRule>
    <cfRule type="cellIs" dxfId="91" priority="29" stopIfTrue="1" operator="equal">
      <formula>"N"</formula>
    </cfRule>
    <cfRule type="cellIs" dxfId="90" priority="30" stopIfTrue="1" operator="equal">
      <formula>"Y"</formula>
    </cfRule>
  </conditionalFormatting>
  <conditionalFormatting sqref="F9:F11">
    <cfRule type="cellIs" dxfId="89" priority="19" stopIfTrue="1" operator="equal">
      <formula>"ad"</formula>
    </cfRule>
    <cfRule type="cellIs" dxfId="88" priority="20" stopIfTrue="1" operator="equal">
      <formula>"na"</formula>
    </cfRule>
    <cfRule type="cellIs" dxfId="87" priority="21" stopIfTrue="1" operator="equal">
      <formula>"n/a"</formula>
    </cfRule>
    <cfRule type="cellIs" dxfId="86" priority="22" stopIfTrue="1" operator="equal">
      <formula>"vf"</formula>
    </cfRule>
    <cfRule type="cellIs" dxfId="85" priority="23" stopIfTrue="1" operator="equal">
      <formula>"N"</formula>
    </cfRule>
    <cfRule type="cellIs" dxfId="84" priority="24" stopIfTrue="1" operator="equal">
      <formula>"Y"</formula>
    </cfRule>
  </conditionalFormatting>
  <conditionalFormatting sqref="F5">
    <cfRule type="cellIs" dxfId="83" priority="13" stopIfTrue="1" operator="equal">
      <formula>"ad"</formula>
    </cfRule>
    <cfRule type="cellIs" dxfId="82" priority="14" stopIfTrue="1" operator="equal">
      <formula>"na"</formula>
    </cfRule>
    <cfRule type="cellIs" dxfId="81" priority="15" stopIfTrue="1" operator="equal">
      <formula>"n/a"</formula>
    </cfRule>
    <cfRule type="cellIs" dxfId="80" priority="16" stopIfTrue="1" operator="equal">
      <formula>"vf"</formula>
    </cfRule>
    <cfRule type="cellIs" dxfId="79" priority="17" stopIfTrue="1" operator="equal">
      <formula>"N"</formula>
    </cfRule>
    <cfRule type="cellIs" dxfId="78" priority="18" stopIfTrue="1" operator="equal">
      <formula>"Y"</formula>
    </cfRule>
  </conditionalFormatting>
  <conditionalFormatting sqref="F30">
    <cfRule type="cellIs" dxfId="5" priority="1" stopIfTrue="1" operator="equal">
      <formula>"ad"</formula>
    </cfRule>
    <cfRule type="cellIs" dxfId="4" priority="2" stopIfTrue="1" operator="equal">
      <formula>"na"</formula>
    </cfRule>
    <cfRule type="cellIs" dxfId="3" priority="3" stopIfTrue="1" operator="equal">
      <formula>"n/a"</formula>
    </cfRule>
    <cfRule type="cellIs" dxfId="2" priority="4" stopIfTrue="1" operator="equal">
      <formula>"vf"</formula>
    </cfRule>
    <cfRule type="cellIs" dxfId="1" priority="5" stopIfTrue="1" operator="equal">
      <formula>"N"</formula>
    </cfRule>
    <cfRule type="cellIs" dxfId="0" priority="6" stopIfTrue="1" operator="equal">
      <formula>"Y"</formula>
    </cfRule>
  </conditionalFormatting>
  <printOptions horizontalCentered="1"/>
  <pageMargins left="0.7" right="0.7" top="0.75" bottom="0.75" header="0.3" footer="0.3"/>
  <pageSetup scale="76" orientation="portrait" r:id="rId1"/>
  <headerFooter>
    <oddHeader>&amp;C&amp;"Calibri,Bold"&amp;18EarthCraft Multifamily Worksheet</oddHeader>
    <oddFooter>&amp;L&amp;"-,Regular"&amp;9November 1, 2019&amp;C&amp;"-,Regular"&amp;9EarthCraft Multifamily 2020&amp;R&amp;"-,Regular"&amp;9&amp;P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9C54D-168F-40E3-929F-BCE9446F2CCE}">
  <sheetPr>
    <tabColor rgb="FF6D6E71"/>
  </sheetPr>
  <dimension ref="A1:E35"/>
  <sheetViews>
    <sheetView zoomScaleNormal="100" workbookViewId="0">
      <selection activeCell="D12" sqref="D12"/>
    </sheetView>
  </sheetViews>
  <sheetFormatPr defaultColWidth="9.140625" defaultRowHeight="12" x14ac:dyDescent="0.2"/>
  <cols>
    <col min="1" max="1" width="2.7109375" style="763" customWidth="1"/>
    <col min="2" max="2" width="9.140625" style="763"/>
    <col min="3" max="3" width="69.140625" style="763" customWidth="1"/>
    <col min="4" max="4" width="14.28515625" style="763" customWidth="1"/>
    <col min="5" max="5" width="28" style="763" customWidth="1"/>
    <col min="6" max="255" width="9.140625" style="763"/>
    <col min="256" max="256" width="16" style="763" customWidth="1"/>
    <col min="257" max="257" width="9.140625" style="763"/>
    <col min="258" max="258" width="56.5703125" style="763" customWidth="1"/>
    <col min="259" max="259" width="8.140625" style="763" customWidth="1"/>
    <col min="260" max="511" width="9.140625" style="763"/>
    <col min="512" max="512" width="16" style="763" customWidth="1"/>
    <col min="513" max="513" width="9.140625" style="763"/>
    <col min="514" max="514" width="56.5703125" style="763" customWidth="1"/>
    <col min="515" max="515" width="8.140625" style="763" customWidth="1"/>
    <col min="516" max="767" width="9.140625" style="763"/>
    <col min="768" max="768" width="16" style="763" customWidth="1"/>
    <col min="769" max="769" width="9.140625" style="763"/>
    <col min="770" max="770" width="56.5703125" style="763" customWidth="1"/>
    <col min="771" max="771" width="8.140625" style="763" customWidth="1"/>
    <col min="772" max="1023" width="9.140625" style="763"/>
    <col min="1024" max="1024" width="16" style="763" customWidth="1"/>
    <col min="1025" max="1025" width="9.140625" style="763"/>
    <col min="1026" max="1026" width="56.5703125" style="763" customWidth="1"/>
    <col min="1027" max="1027" width="8.140625" style="763" customWidth="1"/>
    <col min="1028" max="1279" width="9.140625" style="763"/>
    <col min="1280" max="1280" width="16" style="763" customWidth="1"/>
    <col min="1281" max="1281" width="9.140625" style="763"/>
    <col min="1282" max="1282" width="56.5703125" style="763" customWidth="1"/>
    <col min="1283" max="1283" width="8.140625" style="763" customWidth="1"/>
    <col min="1284" max="1535" width="9.140625" style="763"/>
    <col min="1536" max="1536" width="16" style="763" customWidth="1"/>
    <col min="1537" max="1537" width="9.140625" style="763"/>
    <col min="1538" max="1538" width="56.5703125" style="763" customWidth="1"/>
    <col min="1539" max="1539" width="8.140625" style="763" customWidth="1"/>
    <col min="1540" max="1791" width="9.140625" style="763"/>
    <col min="1792" max="1792" width="16" style="763" customWidth="1"/>
    <col min="1793" max="1793" width="9.140625" style="763"/>
    <col min="1794" max="1794" width="56.5703125" style="763" customWidth="1"/>
    <col min="1795" max="1795" width="8.140625" style="763" customWidth="1"/>
    <col min="1796" max="2047" width="9.140625" style="763"/>
    <col min="2048" max="2048" width="16" style="763" customWidth="1"/>
    <col min="2049" max="2049" width="9.140625" style="763"/>
    <col min="2050" max="2050" width="56.5703125" style="763" customWidth="1"/>
    <col min="2051" max="2051" width="8.140625" style="763" customWidth="1"/>
    <col min="2052" max="2303" width="9.140625" style="763"/>
    <col min="2304" max="2304" width="16" style="763" customWidth="1"/>
    <col min="2305" max="2305" width="9.140625" style="763"/>
    <col min="2306" max="2306" width="56.5703125" style="763" customWidth="1"/>
    <col min="2307" max="2307" width="8.140625" style="763" customWidth="1"/>
    <col min="2308" max="2559" width="9.140625" style="763"/>
    <col min="2560" max="2560" width="16" style="763" customWidth="1"/>
    <col min="2561" max="2561" width="9.140625" style="763"/>
    <col min="2562" max="2562" width="56.5703125" style="763" customWidth="1"/>
    <col min="2563" max="2563" width="8.140625" style="763" customWidth="1"/>
    <col min="2564" max="2815" width="9.140625" style="763"/>
    <col min="2816" max="2816" width="16" style="763" customWidth="1"/>
    <col min="2817" max="2817" width="9.140625" style="763"/>
    <col min="2818" max="2818" width="56.5703125" style="763" customWidth="1"/>
    <col min="2819" max="2819" width="8.140625" style="763" customWidth="1"/>
    <col min="2820" max="3071" width="9.140625" style="763"/>
    <col min="3072" max="3072" width="16" style="763" customWidth="1"/>
    <col min="3073" max="3073" width="9.140625" style="763"/>
    <col min="3074" max="3074" width="56.5703125" style="763" customWidth="1"/>
    <col min="3075" max="3075" width="8.140625" style="763" customWidth="1"/>
    <col min="3076" max="3327" width="9.140625" style="763"/>
    <col min="3328" max="3328" width="16" style="763" customWidth="1"/>
    <col min="3329" max="3329" width="9.140625" style="763"/>
    <col min="3330" max="3330" width="56.5703125" style="763" customWidth="1"/>
    <col min="3331" max="3331" width="8.140625" style="763" customWidth="1"/>
    <col min="3332" max="3583" width="9.140625" style="763"/>
    <col min="3584" max="3584" width="16" style="763" customWidth="1"/>
    <col min="3585" max="3585" width="9.140625" style="763"/>
    <col min="3586" max="3586" width="56.5703125" style="763" customWidth="1"/>
    <col min="3587" max="3587" width="8.140625" style="763" customWidth="1"/>
    <col min="3588" max="3839" width="9.140625" style="763"/>
    <col min="3840" max="3840" width="16" style="763" customWidth="1"/>
    <col min="3841" max="3841" width="9.140625" style="763"/>
    <col min="3842" max="3842" width="56.5703125" style="763" customWidth="1"/>
    <col min="3843" max="3843" width="8.140625" style="763" customWidth="1"/>
    <col min="3844" max="4095" width="9.140625" style="763"/>
    <col min="4096" max="4096" width="16" style="763" customWidth="1"/>
    <col min="4097" max="4097" width="9.140625" style="763"/>
    <col min="4098" max="4098" width="56.5703125" style="763" customWidth="1"/>
    <col min="4099" max="4099" width="8.140625" style="763" customWidth="1"/>
    <col min="4100" max="4351" width="9.140625" style="763"/>
    <col min="4352" max="4352" width="16" style="763" customWidth="1"/>
    <col min="4353" max="4353" width="9.140625" style="763"/>
    <col min="4354" max="4354" width="56.5703125" style="763" customWidth="1"/>
    <col min="4355" max="4355" width="8.140625" style="763" customWidth="1"/>
    <col min="4356" max="4607" width="9.140625" style="763"/>
    <col min="4608" max="4608" width="16" style="763" customWidth="1"/>
    <col min="4609" max="4609" width="9.140625" style="763"/>
    <col min="4610" max="4610" width="56.5703125" style="763" customWidth="1"/>
    <col min="4611" max="4611" width="8.140625" style="763" customWidth="1"/>
    <col min="4612" max="4863" width="9.140625" style="763"/>
    <col min="4864" max="4864" width="16" style="763" customWidth="1"/>
    <col min="4865" max="4865" width="9.140625" style="763"/>
    <col min="4866" max="4866" width="56.5703125" style="763" customWidth="1"/>
    <col min="4867" max="4867" width="8.140625" style="763" customWidth="1"/>
    <col min="4868" max="5119" width="9.140625" style="763"/>
    <col min="5120" max="5120" width="16" style="763" customWidth="1"/>
    <col min="5121" max="5121" width="9.140625" style="763"/>
    <col min="5122" max="5122" width="56.5703125" style="763" customWidth="1"/>
    <col min="5123" max="5123" width="8.140625" style="763" customWidth="1"/>
    <col min="5124" max="5375" width="9.140625" style="763"/>
    <col min="5376" max="5376" width="16" style="763" customWidth="1"/>
    <col min="5377" max="5377" width="9.140625" style="763"/>
    <col min="5378" max="5378" width="56.5703125" style="763" customWidth="1"/>
    <col min="5379" max="5379" width="8.140625" style="763" customWidth="1"/>
    <col min="5380" max="5631" width="9.140625" style="763"/>
    <col min="5632" max="5632" width="16" style="763" customWidth="1"/>
    <col min="5633" max="5633" width="9.140625" style="763"/>
    <col min="5634" max="5634" width="56.5703125" style="763" customWidth="1"/>
    <col min="5635" max="5635" width="8.140625" style="763" customWidth="1"/>
    <col min="5636" max="5887" width="9.140625" style="763"/>
    <col min="5888" max="5888" width="16" style="763" customWidth="1"/>
    <col min="5889" max="5889" width="9.140625" style="763"/>
    <col min="5890" max="5890" width="56.5703125" style="763" customWidth="1"/>
    <col min="5891" max="5891" width="8.140625" style="763" customWidth="1"/>
    <col min="5892" max="6143" width="9.140625" style="763"/>
    <col min="6144" max="6144" width="16" style="763" customWidth="1"/>
    <col min="6145" max="6145" width="9.140625" style="763"/>
    <col min="6146" max="6146" width="56.5703125" style="763" customWidth="1"/>
    <col min="6147" max="6147" width="8.140625" style="763" customWidth="1"/>
    <col min="6148" max="6399" width="9.140625" style="763"/>
    <col min="6400" max="6400" width="16" style="763" customWidth="1"/>
    <col min="6401" max="6401" width="9.140625" style="763"/>
    <col min="6402" max="6402" width="56.5703125" style="763" customWidth="1"/>
    <col min="6403" max="6403" width="8.140625" style="763" customWidth="1"/>
    <col min="6404" max="6655" width="9.140625" style="763"/>
    <col min="6656" max="6656" width="16" style="763" customWidth="1"/>
    <col min="6657" max="6657" width="9.140625" style="763"/>
    <col min="6658" max="6658" width="56.5703125" style="763" customWidth="1"/>
    <col min="6659" max="6659" width="8.140625" style="763" customWidth="1"/>
    <col min="6660" max="6911" width="9.140625" style="763"/>
    <col min="6912" max="6912" width="16" style="763" customWidth="1"/>
    <col min="6913" max="6913" width="9.140625" style="763"/>
    <col min="6914" max="6914" width="56.5703125" style="763" customWidth="1"/>
    <col min="6915" max="6915" width="8.140625" style="763" customWidth="1"/>
    <col min="6916" max="7167" width="9.140625" style="763"/>
    <col min="7168" max="7168" width="16" style="763" customWidth="1"/>
    <col min="7169" max="7169" width="9.140625" style="763"/>
    <col min="7170" max="7170" width="56.5703125" style="763" customWidth="1"/>
    <col min="7171" max="7171" width="8.140625" style="763" customWidth="1"/>
    <col min="7172" max="7423" width="9.140625" style="763"/>
    <col min="7424" max="7424" width="16" style="763" customWidth="1"/>
    <col min="7425" max="7425" width="9.140625" style="763"/>
    <col min="7426" max="7426" width="56.5703125" style="763" customWidth="1"/>
    <col min="7427" max="7427" width="8.140625" style="763" customWidth="1"/>
    <col min="7428" max="7679" width="9.140625" style="763"/>
    <col min="7680" max="7680" width="16" style="763" customWidth="1"/>
    <col min="7681" max="7681" width="9.140625" style="763"/>
    <col min="7682" max="7682" width="56.5703125" style="763" customWidth="1"/>
    <col min="7683" max="7683" width="8.140625" style="763" customWidth="1"/>
    <col min="7684" max="7935" width="9.140625" style="763"/>
    <col min="7936" max="7936" width="16" style="763" customWidth="1"/>
    <col min="7937" max="7937" width="9.140625" style="763"/>
    <col min="7938" max="7938" width="56.5703125" style="763" customWidth="1"/>
    <col min="7939" max="7939" width="8.140625" style="763" customWidth="1"/>
    <col min="7940" max="8191" width="9.140625" style="763"/>
    <col min="8192" max="8192" width="16" style="763" customWidth="1"/>
    <col min="8193" max="8193" width="9.140625" style="763"/>
    <col min="8194" max="8194" width="56.5703125" style="763" customWidth="1"/>
    <col min="8195" max="8195" width="8.140625" style="763" customWidth="1"/>
    <col min="8196" max="8447" width="9.140625" style="763"/>
    <col min="8448" max="8448" width="16" style="763" customWidth="1"/>
    <col min="8449" max="8449" width="9.140625" style="763"/>
    <col min="8450" max="8450" width="56.5703125" style="763" customWidth="1"/>
    <col min="8451" max="8451" width="8.140625" style="763" customWidth="1"/>
    <col min="8452" max="8703" width="9.140625" style="763"/>
    <col min="8704" max="8704" width="16" style="763" customWidth="1"/>
    <col min="8705" max="8705" width="9.140625" style="763"/>
    <col min="8706" max="8706" width="56.5703125" style="763" customWidth="1"/>
    <col min="8707" max="8707" width="8.140625" style="763" customWidth="1"/>
    <col min="8708" max="8959" width="9.140625" style="763"/>
    <col min="8960" max="8960" width="16" style="763" customWidth="1"/>
    <col min="8961" max="8961" width="9.140625" style="763"/>
    <col min="8962" max="8962" width="56.5703125" style="763" customWidth="1"/>
    <col min="8963" max="8963" width="8.140625" style="763" customWidth="1"/>
    <col min="8964" max="9215" width="9.140625" style="763"/>
    <col min="9216" max="9216" width="16" style="763" customWidth="1"/>
    <col min="9217" max="9217" width="9.140625" style="763"/>
    <col min="9218" max="9218" width="56.5703125" style="763" customWidth="1"/>
    <col min="9219" max="9219" width="8.140625" style="763" customWidth="1"/>
    <col min="9220" max="9471" width="9.140625" style="763"/>
    <col min="9472" max="9472" width="16" style="763" customWidth="1"/>
    <col min="9473" max="9473" width="9.140625" style="763"/>
    <col min="9474" max="9474" width="56.5703125" style="763" customWidth="1"/>
    <col min="9475" max="9475" width="8.140625" style="763" customWidth="1"/>
    <col min="9476" max="9727" width="9.140625" style="763"/>
    <col min="9728" max="9728" width="16" style="763" customWidth="1"/>
    <col min="9729" max="9729" width="9.140625" style="763"/>
    <col min="9730" max="9730" width="56.5703125" style="763" customWidth="1"/>
    <col min="9731" max="9731" width="8.140625" style="763" customWidth="1"/>
    <col min="9732" max="9983" width="9.140625" style="763"/>
    <col min="9984" max="9984" width="16" style="763" customWidth="1"/>
    <col min="9985" max="9985" width="9.140625" style="763"/>
    <col min="9986" max="9986" width="56.5703125" style="763" customWidth="1"/>
    <col min="9987" max="9987" width="8.140625" style="763" customWidth="1"/>
    <col min="9988" max="10239" width="9.140625" style="763"/>
    <col min="10240" max="10240" width="16" style="763" customWidth="1"/>
    <col min="10241" max="10241" width="9.140625" style="763"/>
    <col min="10242" max="10242" width="56.5703125" style="763" customWidth="1"/>
    <col min="10243" max="10243" width="8.140625" style="763" customWidth="1"/>
    <col min="10244" max="10495" width="9.140625" style="763"/>
    <col min="10496" max="10496" width="16" style="763" customWidth="1"/>
    <col min="10497" max="10497" width="9.140625" style="763"/>
    <col min="10498" max="10498" width="56.5703125" style="763" customWidth="1"/>
    <col min="10499" max="10499" width="8.140625" style="763" customWidth="1"/>
    <col min="10500" max="10751" width="9.140625" style="763"/>
    <col min="10752" max="10752" width="16" style="763" customWidth="1"/>
    <col min="10753" max="10753" width="9.140625" style="763"/>
    <col min="10754" max="10754" width="56.5703125" style="763" customWidth="1"/>
    <col min="10755" max="10755" width="8.140625" style="763" customWidth="1"/>
    <col min="10756" max="11007" width="9.140625" style="763"/>
    <col min="11008" max="11008" width="16" style="763" customWidth="1"/>
    <col min="11009" max="11009" width="9.140625" style="763"/>
    <col min="11010" max="11010" width="56.5703125" style="763" customWidth="1"/>
    <col min="11011" max="11011" width="8.140625" style="763" customWidth="1"/>
    <col min="11012" max="11263" width="9.140625" style="763"/>
    <col min="11264" max="11264" width="16" style="763" customWidth="1"/>
    <col min="11265" max="11265" width="9.140625" style="763"/>
    <col min="11266" max="11266" width="56.5703125" style="763" customWidth="1"/>
    <col min="11267" max="11267" width="8.140625" style="763" customWidth="1"/>
    <col min="11268" max="11519" width="9.140625" style="763"/>
    <col min="11520" max="11520" width="16" style="763" customWidth="1"/>
    <col min="11521" max="11521" width="9.140625" style="763"/>
    <col min="11522" max="11522" width="56.5703125" style="763" customWidth="1"/>
    <col min="11523" max="11523" width="8.140625" style="763" customWidth="1"/>
    <col min="11524" max="11775" width="9.140625" style="763"/>
    <col min="11776" max="11776" width="16" style="763" customWidth="1"/>
    <col min="11777" max="11777" width="9.140625" style="763"/>
    <col min="11778" max="11778" width="56.5703125" style="763" customWidth="1"/>
    <col min="11779" max="11779" width="8.140625" style="763" customWidth="1"/>
    <col min="11780" max="12031" width="9.140625" style="763"/>
    <col min="12032" max="12032" width="16" style="763" customWidth="1"/>
    <col min="12033" max="12033" width="9.140625" style="763"/>
    <col min="12034" max="12034" width="56.5703125" style="763" customWidth="1"/>
    <col min="12035" max="12035" width="8.140625" style="763" customWidth="1"/>
    <col min="12036" max="12287" width="9.140625" style="763"/>
    <col min="12288" max="12288" width="16" style="763" customWidth="1"/>
    <col min="12289" max="12289" width="9.140625" style="763"/>
    <col min="12290" max="12290" width="56.5703125" style="763" customWidth="1"/>
    <col min="12291" max="12291" width="8.140625" style="763" customWidth="1"/>
    <col min="12292" max="12543" width="9.140625" style="763"/>
    <col min="12544" max="12544" width="16" style="763" customWidth="1"/>
    <col min="12545" max="12545" width="9.140625" style="763"/>
    <col min="12546" max="12546" width="56.5703125" style="763" customWidth="1"/>
    <col min="12547" max="12547" width="8.140625" style="763" customWidth="1"/>
    <col min="12548" max="12799" width="9.140625" style="763"/>
    <col min="12800" max="12800" width="16" style="763" customWidth="1"/>
    <col min="12801" max="12801" width="9.140625" style="763"/>
    <col min="12802" max="12802" width="56.5703125" style="763" customWidth="1"/>
    <col min="12803" max="12803" width="8.140625" style="763" customWidth="1"/>
    <col min="12804" max="13055" width="9.140625" style="763"/>
    <col min="13056" max="13056" width="16" style="763" customWidth="1"/>
    <col min="13057" max="13057" width="9.140625" style="763"/>
    <col min="13058" max="13058" width="56.5703125" style="763" customWidth="1"/>
    <col min="13059" max="13059" width="8.140625" style="763" customWidth="1"/>
    <col min="13060" max="13311" width="9.140625" style="763"/>
    <col min="13312" max="13312" width="16" style="763" customWidth="1"/>
    <col min="13313" max="13313" width="9.140625" style="763"/>
    <col min="13314" max="13314" width="56.5703125" style="763" customWidth="1"/>
    <col min="13315" max="13315" width="8.140625" style="763" customWidth="1"/>
    <col min="13316" max="13567" width="9.140625" style="763"/>
    <col min="13568" max="13568" width="16" style="763" customWidth="1"/>
    <col min="13569" max="13569" width="9.140625" style="763"/>
    <col min="13570" max="13570" width="56.5703125" style="763" customWidth="1"/>
    <col min="13571" max="13571" width="8.140625" style="763" customWidth="1"/>
    <col min="13572" max="13823" width="9.140625" style="763"/>
    <col min="13824" max="13824" width="16" style="763" customWidth="1"/>
    <col min="13825" max="13825" width="9.140625" style="763"/>
    <col min="13826" max="13826" width="56.5703125" style="763" customWidth="1"/>
    <col min="13827" max="13827" width="8.140625" style="763" customWidth="1"/>
    <col min="13828" max="14079" width="9.140625" style="763"/>
    <col min="14080" max="14080" width="16" style="763" customWidth="1"/>
    <col min="14081" max="14081" width="9.140625" style="763"/>
    <col min="14082" max="14082" width="56.5703125" style="763" customWidth="1"/>
    <col min="14083" max="14083" width="8.140625" style="763" customWidth="1"/>
    <col min="14084" max="14335" width="9.140625" style="763"/>
    <col min="14336" max="14336" width="16" style="763" customWidth="1"/>
    <col min="14337" max="14337" width="9.140625" style="763"/>
    <col min="14338" max="14338" width="56.5703125" style="763" customWidth="1"/>
    <col min="14339" max="14339" width="8.140625" style="763" customWidth="1"/>
    <col min="14340" max="14591" width="9.140625" style="763"/>
    <col min="14592" max="14592" width="16" style="763" customWidth="1"/>
    <col min="14593" max="14593" width="9.140625" style="763"/>
    <col min="14594" max="14594" width="56.5703125" style="763" customWidth="1"/>
    <col min="14595" max="14595" width="8.140625" style="763" customWidth="1"/>
    <col min="14596" max="14847" width="9.140625" style="763"/>
    <col min="14848" max="14848" width="16" style="763" customWidth="1"/>
    <col min="14849" max="14849" width="9.140625" style="763"/>
    <col min="14850" max="14850" width="56.5703125" style="763" customWidth="1"/>
    <col min="14851" max="14851" width="8.140625" style="763" customWidth="1"/>
    <col min="14852" max="15103" width="9.140625" style="763"/>
    <col min="15104" max="15104" width="16" style="763" customWidth="1"/>
    <col min="15105" max="15105" width="9.140625" style="763"/>
    <col min="15106" max="15106" width="56.5703125" style="763" customWidth="1"/>
    <col min="15107" max="15107" width="8.140625" style="763" customWidth="1"/>
    <col min="15108" max="15359" width="9.140625" style="763"/>
    <col min="15360" max="15360" width="16" style="763" customWidth="1"/>
    <col min="15361" max="15361" width="9.140625" style="763"/>
    <col min="15362" max="15362" width="56.5703125" style="763" customWidth="1"/>
    <col min="15363" max="15363" width="8.140625" style="763" customWidth="1"/>
    <col min="15364" max="15615" width="9.140625" style="763"/>
    <col min="15616" max="15616" width="16" style="763" customWidth="1"/>
    <col min="15617" max="15617" width="9.140625" style="763"/>
    <col min="15618" max="15618" width="56.5703125" style="763" customWidth="1"/>
    <col min="15619" max="15619" width="8.140625" style="763" customWidth="1"/>
    <col min="15620" max="15871" width="9.140625" style="763"/>
    <col min="15872" max="15872" width="16" style="763" customWidth="1"/>
    <col min="15873" max="15873" width="9.140625" style="763"/>
    <col min="15874" max="15874" width="56.5703125" style="763" customWidth="1"/>
    <col min="15875" max="15875" width="8.140625" style="763" customWidth="1"/>
    <col min="15876" max="16127" width="9.140625" style="763"/>
    <col min="16128" max="16128" width="16" style="763" customWidth="1"/>
    <col min="16129" max="16129" width="9.140625" style="763"/>
    <col min="16130" max="16130" width="56.5703125" style="763" customWidth="1"/>
    <col min="16131" max="16131" width="8.140625" style="763" customWidth="1"/>
    <col min="16132" max="16384" width="9.140625" style="763"/>
  </cols>
  <sheetData>
    <row r="1" spans="1:5" ht="12.75" thickBot="1" x14ac:dyDescent="0.25">
      <c r="A1" s="762"/>
    </row>
    <row r="2" spans="1:5" s="764" customFormat="1" ht="23.25" customHeight="1" thickBot="1" x14ac:dyDescent="0.3">
      <c r="A2" s="399" t="s">
        <v>787</v>
      </c>
      <c r="B2" s="400"/>
      <c r="C2" s="400"/>
      <c r="D2" s="401"/>
    </row>
    <row r="3" spans="1:5" ht="15" customHeight="1" x14ac:dyDescent="0.2">
      <c r="A3" s="765" t="s">
        <v>812</v>
      </c>
      <c r="B3" s="766"/>
      <c r="C3" s="766"/>
      <c r="D3" s="767"/>
    </row>
    <row r="4" spans="1:5" ht="13.5" customHeight="1" thickBot="1" x14ac:dyDescent="0.25">
      <c r="A4" s="768"/>
      <c r="B4" s="769"/>
      <c r="C4" s="769"/>
      <c r="D4" s="770" t="s">
        <v>788</v>
      </c>
      <c r="E4" s="787" t="s">
        <v>565</v>
      </c>
    </row>
    <row r="5" spans="1:5" s="764" customFormat="1" ht="15" customHeight="1" x14ac:dyDescent="0.25">
      <c r="A5" s="1041" t="s">
        <v>789</v>
      </c>
      <c r="B5" s="1042"/>
      <c r="C5" s="1042"/>
      <c r="D5" s="1043"/>
      <c r="E5" s="788"/>
    </row>
    <row r="6" spans="1:5" ht="12.95" customHeight="1" x14ac:dyDescent="0.2">
      <c r="A6" s="771" t="s">
        <v>551</v>
      </c>
      <c r="B6" s="402" t="s">
        <v>790</v>
      </c>
      <c r="C6" s="402"/>
      <c r="D6" s="403"/>
      <c r="E6" s="789"/>
    </row>
    <row r="7" spans="1:5" ht="12.95" customHeight="1" x14ac:dyDescent="0.2">
      <c r="A7" s="771" t="s">
        <v>551</v>
      </c>
      <c r="B7" s="402" t="s">
        <v>791</v>
      </c>
      <c r="C7" s="402"/>
      <c r="D7" s="403"/>
      <c r="E7" s="789"/>
    </row>
    <row r="8" spans="1:5" ht="12.95" customHeight="1" x14ac:dyDescent="0.2">
      <c r="A8" s="771" t="s">
        <v>551</v>
      </c>
      <c r="B8" s="402" t="s">
        <v>792</v>
      </c>
      <c r="C8" s="402"/>
      <c r="D8" s="403"/>
      <c r="E8" s="789"/>
    </row>
    <row r="9" spans="1:5" s="764" customFormat="1" ht="15" customHeight="1" x14ac:dyDescent="0.25">
      <c r="A9" s="1038" t="s">
        <v>793</v>
      </c>
      <c r="B9" s="1039"/>
      <c r="C9" s="1039"/>
      <c r="D9" s="1040"/>
      <c r="E9" s="788"/>
    </row>
    <row r="10" spans="1:5" ht="12.95" customHeight="1" x14ac:dyDescent="0.2">
      <c r="A10" s="771" t="s">
        <v>551</v>
      </c>
      <c r="B10" s="402" t="s">
        <v>794</v>
      </c>
      <c r="C10" s="402"/>
      <c r="D10" s="403"/>
      <c r="E10" s="789"/>
    </row>
    <row r="11" spans="1:5" ht="12.95" customHeight="1" x14ac:dyDescent="0.2">
      <c r="A11" s="771" t="s">
        <v>551</v>
      </c>
      <c r="B11" s="1034" t="s">
        <v>795</v>
      </c>
      <c r="C11" s="1034"/>
      <c r="D11" s="403"/>
      <c r="E11" s="789"/>
    </row>
    <row r="12" spans="1:5" ht="12.95" customHeight="1" x14ac:dyDescent="0.2">
      <c r="A12" s="771" t="s">
        <v>551</v>
      </c>
      <c r="B12" s="1034" t="s">
        <v>796</v>
      </c>
      <c r="C12" s="1034"/>
      <c r="D12" s="403"/>
      <c r="E12" s="789"/>
    </row>
    <row r="13" spans="1:5" s="764" customFormat="1" ht="15" customHeight="1" x14ac:dyDescent="0.25">
      <c r="A13" s="1038" t="s">
        <v>797</v>
      </c>
      <c r="B13" s="1039"/>
      <c r="C13" s="1039"/>
      <c r="D13" s="1040"/>
      <c r="E13" s="788"/>
    </row>
    <row r="14" spans="1:5" ht="12.95" customHeight="1" x14ac:dyDescent="0.2">
      <c r="A14" s="771" t="s">
        <v>551</v>
      </c>
      <c r="B14" s="402" t="s">
        <v>805</v>
      </c>
      <c r="C14" s="402"/>
      <c r="D14" s="403"/>
      <c r="E14" s="789"/>
    </row>
    <row r="15" spans="1:5" ht="12.95" customHeight="1" x14ac:dyDescent="0.2">
      <c r="A15" s="771" t="s">
        <v>551</v>
      </c>
      <c r="B15" s="1034" t="s">
        <v>814</v>
      </c>
      <c r="C15" s="1034"/>
      <c r="D15" s="403"/>
      <c r="E15" s="789"/>
    </row>
    <row r="16" spans="1:5" ht="12.95" customHeight="1" x14ac:dyDescent="0.2">
      <c r="A16" s="771" t="s">
        <v>551</v>
      </c>
      <c r="B16" s="402" t="s">
        <v>798</v>
      </c>
      <c r="C16" s="402"/>
      <c r="D16" s="403"/>
      <c r="E16" s="789"/>
    </row>
    <row r="17" spans="1:5" s="764" customFormat="1" ht="15" customHeight="1" thickBot="1" x14ac:dyDescent="0.3">
      <c r="A17" s="1035" t="s">
        <v>799</v>
      </c>
      <c r="B17" s="1036"/>
      <c r="C17" s="1036"/>
      <c r="D17" s="1037"/>
      <c r="E17" s="788"/>
    </row>
    <row r="18" spans="1:5" s="764" customFormat="1" ht="15" customHeight="1" x14ac:dyDescent="0.25">
      <c r="A18" s="772" t="s">
        <v>800</v>
      </c>
      <c r="B18" s="773"/>
      <c r="C18" s="773"/>
      <c r="D18" s="774"/>
      <c r="E18" s="788"/>
    </row>
    <row r="19" spans="1:5" x14ac:dyDescent="0.2">
      <c r="A19" s="771" t="s">
        <v>551</v>
      </c>
      <c r="B19" s="402" t="s">
        <v>823</v>
      </c>
      <c r="C19" s="402"/>
      <c r="D19" s="403"/>
      <c r="E19" s="789"/>
    </row>
    <row r="20" spans="1:5" x14ac:dyDescent="0.2">
      <c r="A20" s="771" t="s">
        <v>551</v>
      </c>
      <c r="B20" s="775" t="s">
        <v>824</v>
      </c>
      <c r="C20" s="402"/>
      <c r="D20" s="403"/>
      <c r="E20" s="789"/>
    </row>
    <row r="21" spans="1:5" s="764" customFormat="1" ht="15" customHeight="1" x14ac:dyDescent="0.25">
      <c r="A21" s="772" t="s">
        <v>801</v>
      </c>
      <c r="B21" s="773"/>
      <c r="C21" s="773"/>
      <c r="D21" s="774"/>
      <c r="E21" s="788"/>
    </row>
    <row r="22" spans="1:5" x14ac:dyDescent="0.2">
      <c r="A22" s="771" t="s">
        <v>551</v>
      </c>
      <c r="B22" s="402" t="s">
        <v>821</v>
      </c>
      <c r="C22" s="402"/>
      <c r="D22" s="403"/>
      <c r="E22" s="789"/>
    </row>
    <row r="23" spans="1:5" x14ac:dyDescent="0.2">
      <c r="A23" s="771" t="s">
        <v>551</v>
      </c>
      <c r="B23" s="402" t="s">
        <v>822</v>
      </c>
      <c r="C23" s="402"/>
      <c r="D23" s="403"/>
      <c r="E23" s="789"/>
    </row>
    <row r="24" spans="1:5" s="764" customFormat="1" ht="15" customHeight="1" x14ac:dyDescent="0.25">
      <c r="A24" s="772" t="s">
        <v>802</v>
      </c>
      <c r="B24" s="773"/>
      <c r="C24" s="773"/>
      <c r="D24" s="774"/>
      <c r="E24" s="788"/>
    </row>
    <row r="25" spans="1:5" x14ac:dyDescent="0.2">
      <c r="A25" s="771" t="s">
        <v>551</v>
      </c>
      <c r="B25" s="402" t="s">
        <v>818</v>
      </c>
      <c r="C25" s="402"/>
      <c r="D25" s="403"/>
      <c r="E25" s="789"/>
    </row>
    <row r="26" spans="1:5" x14ac:dyDescent="0.2">
      <c r="A26" s="771" t="s">
        <v>551</v>
      </c>
      <c r="B26" s="402" t="s">
        <v>819</v>
      </c>
      <c r="C26" s="402"/>
      <c r="D26" s="403"/>
      <c r="E26" s="789"/>
    </row>
    <row r="27" spans="1:5" s="764" customFormat="1" ht="15" customHeight="1" x14ac:dyDescent="0.25">
      <c r="A27" s="1038" t="s">
        <v>803</v>
      </c>
      <c r="B27" s="1039"/>
      <c r="C27" s="1039"/>
      <c r="D27" s="1040"/>
      <c r="E27" s="788"/>
    </row>
    <row r="28" spans="1:5" x14ac:dyDescent="0.2">
      <c r="A28" s="771" t="s">
        <v>551</v>
      </c>
      <c r="B28" s="402" t="s">
        <v>815</v>
      </c>
      <c r="C28" s="402"/>
      <c r="D28" s="403"/>
      <c r="E28" s="789"/>
    </row>
    <row r="29" spans="1:5" ht="12.75" customHeight="1" x14ac:dyDescent="0.2">
      <c r="A29" s="771" t="s">
        <v>551</v>
      </c>
      <c r="B29" s="776" t="s">
        <v>816</v>
      </c>
      <c r="C29" s="402"/>
      <c r="D29" s="403"/>
      <c r="E29" s="789"/>
    </row>
    <row r="30" spans="1:5" ht="14.25" customHeight="1" x14ac:dyDescent="0.2">
      <c r="A30" s="771" t="s">
        <v>551</v>
      </c>
      <c r="B30" s="402" t="s">
        <v>817</v>
      </c>
      <c r="C30" s="402"/>
      <c r="D30" s="403"/>
      <c r="E30" s="789"/>
    </row>
    <row r="31" spans="1:5" s="764" customFormat="1" ht="15" customHeight="1" x14ac:dyDescent="0.25">
      <c r="A31" s="1038" t="s">
        <v>804</v>
      </c>
      <c r="B31" s="1039"/>
      <c r="C31" s="1039"/>
      <c r="D31" s="1040"/>
      <c r="E31" s="788"/>
    </row>
    <row r="32" spans="1:5" x14ac:dyDescent="0.2">
      <c r="A32" s="771" t="s">
        <v>551</v>
      </c>
      <c r="B32" s="402" t="s">
        <v>820</v>
      </c>
      <c r="C32" s="402"/>
      <c r="D32" s="403"/>
      <c r="E32" s="790"/>
    </row>
    <row r="33" spans="1:5" x14ac:dyDescent="0.2">
      <c r="A33" s="778"/>
      <c r="B33" s="779"/>
      <c r="C33" s="257"/>
      <c r="D33" s="258"/>
      <c r="E33" s="777"/>
    </row>
    <row r="34" spans="1:5" x14ac:dyDescent="0.2">
      <c r="E34" s="777"/>
    </row>
    <row r="35" spans="1:5" x14ac:dyDescent="0.2">
      <c r="E35" s="258"/>
    </row>
  </sheetData>
  <sheetProtection selectLockedCells="1"/>
  <mergeCells count="9">
    <mergeCell ref="B15:C15"/>
    <mergeCell ref="A17:D17"/>
    <mergeCell ref="A27:D27"/>
    <mergeCell ref="A31:D31"/>
    <mergeCell ref="A5:D5"/>
    <mergeCell ref="A9:D9"/>
    <mergeCell ref="B11:C11"/>
    <mergeCell ref="B12:C12"/>
    <mergeCell ref="A13:D13"/>
  </mergeCells>
  <conditionalFormatting sqref="D14 D16 D6:D8">
    <cfRule type="cellIs" dxfId="77" priority="49" stopIfTrue="1" operator="equal">
      <formula>"ad"</formula>
    </cfRule>
    <cfRule type="cellIs" dxfId="76" priority="50" stopIfTrue="1" operator="equal">
      <formula>"na"</formula>
    </cfRule>
    <cfRule type="cellIs" dxfId="75" priority="51" stopIfTrue="1" operator="equal">
      <formula>"n/a"</formula>
    </cfRule>
    <cfRule type="cellIs" dxfId="74" priority="52" stopIfTrue="1" operator="equal">
      <formula>"vf"</formula>
    </cfRule>
    <cfRule type="cellIs" dxfId="73" priority="53" stopIfTrue="1" operator="equal">
      <formula>"N"</formula>
    </cfRule>
    <cfRule type="cellIs" dxfId="72" priority="54" stopIfTrue="1" operator="equal">
      <formula>"Y"</formula>
    </cfRule>
  </conditionalFormatting>
  <conditionalFormatting sqref="D10:D12">
    <cfRule type="cellIs" dxfId="71" priority="43" stopIfTrue="1" operator="equal">
      <formula>"ad"</formula>
    </cfRule>
    <cfRule type="cellIs" dxfId="70" priority="44" stopIfTrue="1" operator="equal">
      <formula>"na"</formula>
    </cfRule>
    <cfRule type="cellIs" dxfId="69" priority="45" stopIfTrue="1" operator="equal">
      <formula>"n/a"</formula>
    </cfRule>
    <cfRule type="cellIs" dxfId="68" priority="46" stopIfTrue="1" operator="equal">
      <formula>"vf"</formula>
    </cfRule>
    <cfRule type="cellIs" dxfId="67" priority="47" stopIfTrue="1" operator="equal">
      <formula>"N"</formula>
    </cfRule>
    <cfRule type="cellIs" dxfId="66" priority="48" stopIfTrue="1" operator="equal">
      <formula>"Y"</formula>
    </cfRule>
  </conditionalFormatting>
  <conditionalFormatting sqref="E35">
    <cfRule type="cellIs" dxfId="65" priority="7" stopIfTrue="1" operator="equal">
      <formula>"ad"</formula>
    </cfRule>
    <cfRule type="cellIs" dxfId="64" priority="8" stopIfTrue="1" operator="equal">
      <formula>"na"</formula>
    </cfRule>
    <cfRule type="cellIs" dxfId="63" priority="9" stopIfTrue="1" operator="equal">
      <formula>"n/a"</formula>
    </cfRule>
    <cfRule type="cellIs" dxfId="62" priority="10" stopIfTrue="1" operator="equal">
      <formula>"vf"</formula>
    </cfRule>
    <cfRule type="cellIs" dxfId="61" priority="11" stopIfTrue="1" operator="equal">
      <formula>"N"</formula>
    </cfRule>
    <cfRule type="cellIs" dxfId="60" priority="12" stopIfTrue="1" operator="equal">
      <formula>"Y"</formula>
    </cfRule>
  </conditionalFormatting>
  <conditionalFormatting sqref="D19:D20">
    <cfRule type="cellIs" dxfId="59" priority="37" stopIfTrue="1" operator="equal">
      <formula>"ad"</formula>
    </cfRule>
    <cfRule type="cellIs" dxfId="58" priority="38" stopIfTrue="1" operator="equal">
      <formula>"na"</formula>
    </cfRule>
    <cfRule type="cellIs" dxfId="57" priority="39" stopIfTrue="1" operator="equal">
      <formula>"n/a"</formula>
    </cfRule>
    <cfRule type="cellIs" dxfId="56" priority="40" stopIfTrue="1" operator="equal">
      <formula>"vf"</formula>
    </cfRule>
    <cfRule type="cellIs" dxfId="55" priority="41" stopIfTrue="1" operator="equal">
      <formula>"N"</formula>
    </cfRule>
    <cfRule type="cellIs" dxfId="54" priority="42" stopIfTrue="1" operator="equal">
      <formula>"Y"</formula>
    </cfRule>
  </conditionalFormatting>
  <conditionalFormatting sqref="D22:D23">
    <cfRule type="cellIs" dxfId="53" priority="31" stopIfTrue="1" operator="equal">
      <formula>"ad"</formula>
    </cfRule>
    <cfRule type="cellIs" dxfId="52" priority="32" stopIfTrue="1" operator="equal">
      <formula>"na"</formula>
    </cfRule>
    <cfRule type="cellIs" dxfId="51" priority="33" stopIfTrue="1" operator="equal">
      <formula>"n/a"</formula>
    </cfRule>
    <cfRule type="cellIs" dxfId="50" priority="34" stopIfTrue="1" operator="equal">
      <formula>"vf"</formula>
    </cfRule>
    <cfRule type="cellIs" dxfId="49" priority="35" stopIfTrue="1" operator="equal">
      <formula>"N"</formula>
    </cfRule>
    <cfRule type="cellIs" dxfId="48" priority="36" stopIfTrue="1" operator="equal">
      <formula>"Y"</formula>
    </cfRule>
  </conditionalFormatting>
  <conditionalFormatting sqref="D25:D26">
    <cfRule type="cellIs" dxfId="47" priority="25" stopIfTrue="1" operator="equal">
      <formula>"ad"</formula>
    </cfRule>
    <cfRule type="cellIs" dxfId="46" priority="26" stopIfTrue="1" operator="equal">
      <formula>"na"</formula>
    </cfRule>
    <cfRule type="cellIs" dxfId="45" priority="27" stopIfTrue="1" operator="equal">
      <formula>"n/a"</formula>
    </cfRule>
    <cfRule type="cellIs" dxfId="44" priority="28" stopIfTrue="1" operator="equal">
      <formula>"vf"</formula>
    </cfRule>
    <cfRule type="cellIs" dxfId="43" priority="29" stopIfTrue="1" operator="equal">
      <formula>"N"</formula>
    </cfRule>
    <cfRule type="cellIs" dxfId="42" priority="30" stopIfTrue="1" operator="equal">
      <formula>"Y"</formula>
    </cfRule>
  </conditionalFormatting>
  <conditionalFormatting sqref="D28:D30">
    <cfRule type="cellIs" dxfId="41" priority="19" stopIfTrue="1" operator="equal">
      <formula>"ad"</formula>
    </cfRule>
    <cfRule type="cellIs" dxfId="40" priority="20" stopIfTrue="1" operator="equal">
      <formula>"na"</formula>
    </cfRule>
    <cfRule type="cellIs" dxfId="39" priority="21" stopIfTrue="1" operator="equal">
      <formula>"n/a"</formula>
    </cfRule>
    <cfRule type="cellIs" dxfId="38" priority="22" stopIfTrue="1" operator="equal">
      <formula>"vf"</formula>
    </cfRule>
    <cfRule type="cellIs" dxfId="37" priority="23" stopIfTrue="1" operator="equal">
      <formula>"N"</formula>
    </cfRule>
    <cfRule type="cellIs" dxfId="36" priority="24" stopIfTrue="1" operator="equal">
      <formula>"Y"</formula>
    </cfRule>
  </conditionalFormatting>
  <conditionalFormatting sqref="D32">
    <cfRule type="cellIs" dxfId="35" priority="13" stopIfTrue="1" operator="equal">
      <formula>"ad"</formula>
    </cfRule>
    <cfRule type="cellIs" dxfId="34" priority="14" stopIfTrue="1" operator="equal">
      <formula>"na"</formula>
    </cfRule>
    <cfRule type="cellIs" dxfId="33" priority="15" stopIfTrue="1" operator="equal">
      <formula>"n/a"</formula>
    </cfRule>
    <cfRule type="cellIs" dxfId="32" priority="16" stopIfTrue="1" operator="equal">
      <formula>"vf"</formula>
    </cfRule>
    <cfRule type="cellIs" dxfId="31" priority="17" stopIfTrue="1" operator="equal">
      <formula>"N"</formula>
    </cfRule>
    <cfRule type="cellIs" dxfId="30" priority="18" stopIfTrue="1" operator="equal">
      <formula>"Y"</formula>
    </cfRule>
  </conditionalFormatting>
  <conditionalFormatting sqref="D15">
    <cfRule type="cellIs" dxfId="29" priority="1" stopIfTrue="1" operator="equal">
      <formula>"ad"</formula>
    </cfRule>
    <cfRule type="cellIs" dxfId="28" priority="2" stopIfTrue="1" operator="equal">
      <formula>"na"</formula>
    </cfRule>
    <cfRule type="cellIs" dxfId="27" priority="3" stopIfTrue="1" operator="equal">
      <formula>"n/a"</formula>
    </cfRule>
    <cfRule type="cellIs" dxfId="26" priority="4" stopIfTrue="1" operator="equal">
      <formula>"vf"</formula>
    </cfRule>
    <cfRule type="cellIs" dxfId="25" priority="5" stopIfTrue="1" operator="equal">
      <formula>"N"</formula>
    </cfRule>
    <cfRule type="cellIs" dxfId="24" priority="6" stopIfTrue="1" operator="equal">
      <formula>"Y"</formula>
    </cfRule>
  </conditionalFormatting>
  <pageMargins left="0.7" right="0.7" top="0.75" bottom="0.75" header="0.3" footer="0.3"/>
  <pageSetup scale="9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Cover Sheet</vt:lpstr>
      <vt:lpstr>Worksheet</vt:lpstr>
      <vt:lpstr>Energy Performance Prescriptive</vt:lpstr>
      <vt:lpstr>Adaptive Reuse</vt:lpstr>
      <vt:lpstr>'Adaptive Reuse'!Print_Area</vt:lpstr>
      <vt:lpstr>'Cover Sheet'!Print_Area</vt:lpstr>
      <vt:lpstr>'Energy Performance Prescriptive'!Print_Area</vt:lpstr>
      <vt:lpstr>Worksheet!Print_Area</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O'Rourke</dc:creator>
  <cp:lastModifiedBy>Jennifer Fundora</cp:lastModifiedBy>
  <cp:lastPrinted>2016-07-28T14:20:17Z</cp:lastPrinted>
  <dcterms:created xsi:type="dcterms:W3CDTF">2010-10-25T15:53:20Z</dcterms:created>
  <dcterms:modified xsi:type="dcterms:W3CDTF">2020-10-05T13:32:32Z</dcterms:modified>
</cp:coreProperties>
</file>