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outhface241-my.sharepoint.com/personal/agodfrey_southface_org/Documents/Desktop/AG Desktop Files/EarthCraft/4_Sustainable Preservation/"/>
    </mc:Choice>
  </mc:AlternateContent>
  <xr:revisionPtr revIDLastSave="1998" documentId="8_{51F6F784-D61B-4B0F-9446-F5A2B2675AD0}" xr6:coauthVersionLast="47" xr6:coauthVersionMax="47" xr10:uidLastSave="{0BFE0895-63FC-4A0D-850B-D25CE87498FF}"/>
  <bookViews>
    <workbookView xWindow="28680" yWindow="-120" windowWidth="29040" windowHeight="15720" activeTab="1" xr2:uid="{00000000-000D-0000-FFFF-FFFF00000000}"/>
  </bookViews>
  <sheets>
    <sheet name="Project Information" sheetId="2" r:id="rId1"/>
    <sheet name="Worksheet" sheetId="1" r:id="rId2"/>
  </sheets>
  <definedNames>
    <definedName name="_xlnm.Print_Area" localSheetId="0">'Project Information'!$A$1:$F$41</definedName>
    <definedName name="_xlnm.Print_Area" localSheetId="1">Worksheet!$A$1:$I$348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11" i="1" l="1"/>
  <c r="G311" i="1"/>
  <c r="F311" i="1"/>
  <c r="H305" i="1"/>
  <c r="G305" i="1"/>
  <c r="F305" i="1"/>
  <c r="H294" i="1"/>
  <c r="G294" i="1"/>
  <c r="F294" i="1"/>
  <c r="H270" i="1"/>
  <c r="G270" i="1"/>
  <c r="F270" i="1"/>
  <c r="H201" i="1"/>
  <c r="G201" i="1"/>
  <c r="F201" i="1"/>
  <c r="H154" i="1"/>
  <c r="G154" i="1"/>
  <c r="F154" i="1"/>
  <c r="H102" i="1"/>
  <c r="G102" i="1"/>
  <c r="F102" i="1"/>
  <c r="F93" i="1"/>
  <c r="G93" i="1"/>
  <c r="H93" i="1"/>
  <c r="H38" i="1"/>
  <c r="G38" i="1"/>
  <c r="F38" i="1"/>
  <c r="H27" i="1"/>
  <c r="G27" i="1"/>
  <c r="F27" i="1"/>
  <c r="F312" i="1" l="1"/>
  <c r="F3" i="1" s="1"/>
  <c r="F18" i="2"/>
  <c r="E25" i="2"/>
  <c r="D25" i="2"/>
  <c r="D24" i="2"/>
  <c r="D23" i="2"/>
  <c r="F22" i="2"/>
  <c r="D22" i="2"/>
  <c r="E20" i="2"/>
  <c r="D20" i="2"/>
  <c r="F24" i="2"/>
  <c r="F27" i="2"/>
  <c r="E27" i="2"/>
  <c r="D27" i="2"/>
  <c r="F23" i="2"/>
  <c r="E26" i="2"/>
  <c r="D26" i="2"/>
  <c r="E24" i="2"/>
  <c r="E23" i="2"/>
  <c r="E22" i="2"/>
  <c r="F21" i="2"/>
  <c r="E21" i="2"/>
  <c r="D21" i="2"/>
  <c r="F20" i="2"/>
  <c r="F19" i="2"/>
  <c r="E19" i="2"/>
  <c r="D19" i="2"/>
  <c r="E18" i="2"/>
  <c r="D18" i="2"/>
  <c r="F25" i="2"/>
  <c r="E28" i="2" l="1"/>
  <c r="H312" i="1"/>
  <c r="H3" i="1" s="1"/>
  <c r="D28" i="2"/>
  <c r="F26" i="2"/>
  <c r="F28" i="2" s="1"/>
  <c r="D30" i="2" s="1"/>
  <c r="G312" i="1"/>
  <c r="G3" i="1" s="1"/>
</calcChain>
</file>

<file path=xl/sharedStrings.xml><?xml version="1.0" encoding="utf-8"?>
<sst xmlns="http://schemas.openxmlformats.org/spreadsheetml/2006/main" count="973" uniqueCount="504">
  <si>
    <t>Point Totals</t>
  </si>
  <si>
    <t>Planned</t>
  </si>
  <si>
    <t>Maybe</t>
  </si>
  <si>
    <t>SITE PLANNING AND DEVELOPMENT (SP)</t>
  </si>
  <si>
    <t>SP R1</t>
  </si>
  <si>
    <t>Erosion and Sedimentation Control Plan - Best Practices</t>
  </si>
  <si>
    <t>R</t>
  </si>
  <si>
    <t>-</t>
  </si>
  <si>
    <t>SP R2</t>
  </si>
  <si>
    <t>SP R3</t>
  </si>
  <si>
    <t>SP R4</t>
  </si>
  <si>
    <t xml:space="preserve">Label All Storm Drains and Storm Inlets  </t>
  </si>
  <si>
    <t>SP 1</t>
  </si>
  <si>
    <t>SP 2</t>
  </si>
  <si>
    <t>Remediated Brownfield Site</t>
  </si>
  <si>
    <t>SP 3</t>
  </si>
  <si>
    <t>SP 4</t>
  </si>
  <si>
    <t>Select All That Apply:</t>
  </si>
  <si>
    <t>SP 5</t>
  </si>
  <si>
    <t>SP 7</t>
  </si>
  <si>
    <t>Select One Option:</t>
  </si>
  <si>
    <t>SP 8</t>
  </si>
  <si>
    <t xml:space="preserve">Shade At Least 50% of Hardscape </t>
  </si>
  <si>
    <t>SP 9</t>
  </si>
  <si>
    <t>SP 10</t>
  </si>
  <si>
    <t>SP 11</t>
  </si>
  <si>
    <t>Exterior Lighting Designed to Reduce Light Pollution</t>
  </si>
  <si>
    <t>SP 12</t>
  </si>
  <si>
    <t>SITE PLANNING TOTAL</t>
  </si>
  <si>
    <t>CONSTRUCTION WASTE MANAGEMENT (CW)</t>
  </si>
  <si>
    <t>CW R1</t>
  </si>
  <si>
    <t xml:space="preserve">No Construction Materials Burned or Buried on Job Site  </t>
  </si>
  <si>
    <t>CW R2</t>
  </si>
  <si>
    <t>Construction Waste Management Plan</t>
  </si>
  <si>
    <t xml:space="preserve">CW 1 </t>
  </si>
  <si>
    <t>CW 2</t>
  </si>
  <si>
    <t>CW 3</t>
  </si>
  <si>
    <t>CONSTRUCTION WASTE MANAGEMENT TOTAL</t>
  </si>
  <si>
    <t>RESOURCE EFFICIENCY (RE)</t>
  </si>
  <si>
    <t>RE 2</t>
  </si>
  <si>
    <t>RESOURCE EFFICIENCY TOTAL</t>
  </si>
  <si>
    <t>DURABILITY AND MOISTURE MANAGEMENT  (DU)</t>
  </si>
  <si>
    <t>DU 1</t>
  </si>
  <si>
    <t>DU 2</t>
  </si>
  <si>
    <t>Foundation Drainage</t>
  </si>
  <si>
    <t>Continuous Foundation Termite Shield</t>
  </si>
  <si>
    <t>Durable Roof System</t>
  </si>
  <si>
    <t>Non-toxic Pest Treatment Applied to Lumber</t>
  </si>
  <si>
    <t>DURABILITY TOTAL</t>
  </si>
  <si>
    <t>INDOOR AIR QUALITY  (IAQ)</t>
  </si>
  <si>
    <t>IAQ R1</t>
  </si>
  <si>
    <t xml:space="preserve">Select One Option: </t>
  </si>
  <si>
    <t>IAQ R2</t>
  </si>
  <si>
    <t>IAQ R3</t>
  </si>
  <si>
    <t>Minimize Indoor Air Contamination</t>
  </si>
  <si>
    <t>Materials Protection Plan</t>
  </si>
  <si>
    <t>IAQ R5</t>
  </si>
  <si>
    <t>IAQ R6</t>
  </si>
  <si>
    <t>IAQ R7</t>
  </si>
  <si>
    <t>IAQ 1</t>
  </si>
  <si>
    <t>IAQ 2</t>
  </si>
  <si>
    <t>IAQ 3</t>
  </si>
  <si>
    <t>IAQ 4</t>
  </si>
  <si>
    <t>IAQ 5</t>
  </si>
  <si>
    <t>IAQ 6</t>
  </si>
  <si>
    <t>IAQ 7</t>
  </si>
  <si>
    <t>Indoor Air Flush-Out Prior to Occupancy</t>
  </si>
  <si>
    <t>IAQ 8</t>
  </si>
  <si>
    <t>IAQ 9</t>
  </si>
  <si>
    <t>IAQ 10</t>
  </si>
  <si>
    <t>IAQ 11</t>
  </si>
  <si>
    <t>Mold Resistant Materials</t>
  </si>
  <si>
    <t>IAQ 12</t>
  </si>
  <si>
    <t>Install Corrosion Proof Rodent Screens</t>
  </si>
  <si>
    <t>IAQ 13</t>
  </si>
  <si>
    <t>IAQ 14</t>
  </si>
  <si>
    <t>IAQ 15</t>
  </si>
  <si>
    <t>IAQ 16</t>
  </si>
  <si>
    <t>INDOOR AIR QUALITY TOTAL</t>
  </si>
  <si>
    <t>HIGH PERFORMANCE BUILDING ENVELOPE  (BE)</t>
  </si>
  <si>
    <t>BE R1</t>
  </si>
  <si>
    <t>BE R2</t>
  </si>
  <si>
    <t>Minimum Thermal Break for Steel Stud Framing</t>
  </si>
  <si>
    <t>BE R3</t>
  </si>
  <si>
    <t>BE R4</t>
  </si>
  <si>
    <t xml:space="preserve">Continuous Air Barrier </t>
  </si>
  <si>
    <t>BE R5</t>
  </si>
  <si>
    <t>* Cantilevers and overhangs must be blocked/sealed at wall intersection</t>
  </si>
  <si>
    <t>Complete Insulation Coverage</t>
  </si>
  <si>
    <t>No Power Attic Ventilation</t>
  </si>
  <si>
    <t>BE 1</t>
  </si>
  <si>
    <t>BE 2</t>
  </si>
  <si>
    <t>BE 3</t>
  </si>
  <si>
    <t>BE 4</t>
  </si>
  <si>
    <t>BE 5</t>
  </si>
  <si>
    <t>BE 6</t>
  </si>
  <si>
    <t>BE 7</t>
  </si>
  <si>
    <t>HIGH PERFORMANCE BUILDING ENVELOPE TOTAL</t>
  </si>
  <si>
    <t>ENERGY EFFICIENT SYSTEMS (ES)</t>
  </si>
  <si>
    <t>ES R1</t>
  </si>
  <si>
    <t>A. Simplified Approach</t>
  </si>
  <si>
    <t>B. Prescriptive Path</t>
  </si>
  <si>
    <t>ES R2</t>
  </si>
  <si>
    <t>ES R3</t>
  </si>
  <si>
    <t>ES R4</t>
  </si>
  <si>
    <t>No HCFC or CFC Refrigerants</t>
  </si>
  <si>
    <t>ES R5</t>
  </si>
  <si>
    <t>ES R6</t>
  </si>
  <si>
    <t>ES R7</t>
  </si>
  <si>
    <t>ES 1</t>
  </si>
  <si>
    <t>ES 2</t>
  </si>
  <si>
    <t>ES 3</t>
  </si>
  <si>
    <t>ES 4</t>
  </si>
  <si>
    <t>ES 5</t>
  </si>
  <si>
    <t>ES 6</t>
  </si>
  <si>
    <t>ES 7</t>
  </si>
  <si>
    <t>ES 8</t>
  </si>
  <si>
    <t>ES 9</t>
  </si>
  <si>
    <t>ES 10</t>
  </si>
  <si>
    <t>ES 11</t>
  </si>
  <si>
    <t xml:space="preserve">All Ductwork within Building Thermal Envelope     </t>
  </si>
  <si>
    <t>ES 12</t>
  </si>
  <si>
    <t xml:space="preserve">* Provide at least 2 feet of straight supply trunk between the fan discharge and the first turn  </t>
  </si>
  <si>
    <t>* Branch take-offs from supply trunk must begin at least 2 feet away from fan discharge</t>
  </si>
  <si>
    <t>* Branch take-offs on same side of supply trunk must be spaced at least 6” apart</t>
  </si>
  <si>
    <t>* Use smooth wye branch fittings for supply take-offs and transitions</t>
  </si>
  <si>
    <t>* Size return duct cross sectional area to be at least 10% larger than supply ducts</t>
  </si>
  <si>
    <t>ES 13</t>
  </si>
  <si>
    <t>ES 14</t>
  </si>
  <si>
    <t xml:space="preserve">A. Lighting Power Density = 10 % or better </t>
  </si>
  <si>
    <t xml:space="preserve">B. Lighting Power Density = 20 % or better </t>
  </si>
  <si>
    <t xml:space="preserve">C. Lighting Power Density = 30 % or better </t>
  </si>
  <si>
    <t>ES 15</t>
  </si>
  <si>
    <t>ES 16</t>
  </si>
  <si>
    <t>Vacancy/Occupancy Sensors</t>
  </si>
  <si>
    <t>ES 17</t>
  </si>
  <si>
    <t>ES 18</t>
  </si>
  <si>
    <t xml:space="preserve">High Efficiency Water Heaters </t>
  </si>
  <si>
    <t>Solar Thermal Water Heating</t>
  </si>
  <si>
    <t>On-site Renewable Power Generation</t>
  </si>
  <si>
    <t>ENERGY EFFICIENT BUILDING SYSTEMS TOTAL</t>
  </si>
  <si>
    <t>WATER EFFICIENCY (WE)</t>
  </si>
  <si>
    <t>WE R1</t>
  </si>
  <si>
    <t>WE R2</t>
  </si>
  <si>
    <t xml:space="preserve">Shut-off Controls for Any Installed Irrigation System </t>
  </si>
  <si>
    <t>WE 1</t>
  </si>
  <si>
    <t>WE 2</t>
  </si>
  <si>
    <t>WE 3</t>
  </si>
  <si>
    <t>A. 50% of Toilet/Urinal Fixtures</t>
  </si>
  <si>
    <t xml:space="preserve">B. 100% of Toilet/Urinal Fixtures </t>
  </si>
  <si>
    <t>A. No Irrigation System Installed</t>
  </si>
  <si>
    <t>WATER EFFICIENCY TOTAL</t>
  </si>
  <si>
    <t>EDUCATION AND OPERATIONS (EO)</t>
  </si>
  <si>
    <t>EO R2</t>
  </si>
  <si>
    <t>Provide Maintenance Schedule to Owner/Occupant</t>
  </si>
  <si>
    <t>EO R3</t>
  </si>
  <si>
    <t>EO 1</t>
  </si>
  <si>
    <t>EO 2</t>
  </si>
  <si>
    <t>A. Educational Signage and Displays</t>
  </si>
  <si>
    <t>EDUCATION AND OPERATIONS TOTAL</t>
  </si>
  <si>
    <t>INNOVATION  (IN)</t>
  </si>
  <si>
    <t>IN 1</t>
  </si>
  <si>
    <t>IN 2</t>
  </si>
  <si>
    <t xml:space="preserve">IN 3 </t>
  </si>
  <si>
    <t>INNOVATION TOTAL</t>
  </si>
  <si>
    <t xml:space="preserve">Provide Landscape Preservation, Rehabilitation &amp; Restoration Plan </t>
  </si>
  <si>
    <t>SP R5</t>
  </si>
  <si>
    <t xml:space="preserve">Historic Tree Preservation  </t>
  </si>
  <si>
    <t xml:space="preserve">Building is Located Within a Preservation District </t>
  </si>
  <si>
    <t>Density, Walkability &amp; Alternative Transportation</t>
  </si>
  <si>
    <t>Paved Areas Heat Island Management</t>
  </si>
  <si>
    <t>SP 6</t>
  </si>
  <si>
    <t>Mature Tree Preservation</t>
  </si>
  <si>
    <t>Donation of Existing Building Materials</t>
  </si>
  <si>
    <t>Preservation of 'Complete' Site Structure(s)</t>
  </si>
  <si>
    <t>RE R1</t>
  </si>
  <si>
    <t>RE R2</t>
  </si>
  <si>
    <t>Historically Appropriate Replacement Materials</t>
  </si>
  <si>
    <t>Interior Doors</t>
  </si>
  <si>
    <t>Stair Treads</t>
  </si>
  <si>
    <t>Fireplace Mantles</t>
  </si>
  <si>
    <t>Windows</t>
  </si>
  <si>
    <t>Siding</t>
  </si>
  <si>
    <t>Bricks</t>
  </si>
  <si>
    <t>Roofing</t>
  </si>
  <si>
    <t>Moldings, Casings, &amp; Trims</t>
  </si>
  <si>
    <t>Shutters</t>
  </si>
  <si>
    <t>Canopies</t>
  </si>
  <si>
    <t xml:space="preserve">Any New Carpet Systems are CRI Green Label Plus Certified                          </t>
  </si>
  <si>
    <t xml:space="preserve">Any New Flooring is FloorScore or Greenguard Certified Flooring                              </t>
  </si>
  <si>
    <t>Any New Composite Wood Added Urea-Formaldehyde Free</t>
  </si>
  <si>
    <t xml:space="preserve">Any New Cavity Insulation Formaldehyde-free </t>
  </si>
  <si>
    <t>A. Pint Flush Urinals</t>
  </si>
  <si>
    <t>B. Waterless Urinals</t>
  </si>
  <si>
    <t xml:space="preserve">C. Irrigation System Design by WaterSense Professional </t>
  </si>
  <si>
    <t>F. Weather Station or Soil Moisture Sensors</t>
  </si>
  <si>
    <t>Recycling Accomodations</t>
  </si>
  <si>
    <t>NC R1</t>
  </si>
  <si>
    <t>NC R2</t>
  </si>
  <si>
    <t>NC R3</t>
  </si>
  <si>
    <t>NC R4</t>
  </si>
  <si>
    <t>Roof Designed for Efficient Drainage</t>
  </si>
  <si>
    <t>Integrated Drainage Plains</t>
  </si>
  <si>
    <t>Positive Drainage at Grade</t>
  </si>
  <si>
    <t>Capillary Break at Foundation</t>
  </si>
  <si>
    <t>Drainage Plain for Below-Grade Walls</t>
  </si>
  <si>
    <t>Non-Toxic Pest Treatment Applied to Lumber</t>
  </si>
  <si>
    <t>Non-Toxic Mold Inhibitor Applied to Lumber</t>
  </si>
  <si>
    <t>NC R5</t>
  </si>
  <si>
    <t>NC R6</t>
  </si>
  <si>
    <t>NC R7</t>
  </si>
  <si>
    <t>NC R8</t>
  </si>
  <si>
    <t>NC R9</t>
  </si>
  <si>
    <t>NC R10</t>
  </si>
  <si>
    <t>NC R11</t>
  </si>
  <si>
    <t>NC R12</t>
  </si>
  <si>
    <t>NC R13</t>
  </si>
  <si>
    <t>NC R14</t>
  </si>
  <si>
    <t>NC R15</t>
  </si>
  <si>
    <t>NC R17</t>
  </si>
  <si>
    <t>NC R18</t>
  </si>
  <si>
    <t>NC R16</t>
  </si>
  <si>
    <t>NC R19</t>
  </si>
  <si>
    <t>NC R20</t>
  </si>
  <si>
    <t>NC R21</t>
  </si>
  <si>
    <t>Attic Insulation and Air Sealing</t>
  </si>
  <si>
    <t>All Must Comply</t>
  </si>
  <si>
    <t xml:space="preserve">* Between Foundation and Wood Framing in Contact with Slab     </t>
  </si>
  <si>
    <t>* Between Footing and Slab/Foundation Wall  - OR - Beneath Footing</t>
  </si>
  <si>
    <t>* Applied to ALL lumber</t>
  </si>
  <si>
    <t>* Wet Areas</t>
  </si>
  <si>
    <t xml:space="preserve">* All Gypsum Board is Paperless </t>
  </si>
  <si>
    <t>POINTS TOTAL</t>
  </si>
  <si>
    <t>Sustainable Preservation Program Worksheet</t>
  </si>
  <si>
    <t>NA</t>
  </si>
  <si>
    <t>Y</t>
  </si>
  <si>
    <t>N</t>
  </si>
  <si>
    <t xml:space="preserve">Project Information </t>
  </si>
  <si>
    <t>Project Name</t>
  </si>
  <si>
    <t>Street Address</t>
  </si>
  <si>
    <t>City</t>
  </si>
  <si>
    <t>County</t>
  </si>
  <si>
    <t>State</t>
  </si>
  <si>
    <t>Project Type</t>
  </si>
  <si>
    <t>Building Gross Floor Area</t>
  </si>
  <si>
    <t>Climate Zone</t>
  </si>
  <si>
    <t>EarthCraft Program Levels:</t>
  </si>
  <si>
    <t>Certified</t>
  </si>
  <si>
    <t>Gold</t>
  </si>
  <si>
    <t>Platinum</t>
  </si>
  <si>
    <t>Project Points</t>
  </si>
  <si>
    <t>Project Score</t>
  </si>
  <si>
    <t>Actual</t>
  </si>
  <si>
    <t>Totals</t>
  </si>
  <si>
    <t>EarthCraft Sustainable Preservation Project Information</t>
  </si>
  <si>
    <t>EarthCraft</t>
  </si>
  <si>
    <t>Certified: 100                Gold: 150                   Platinum: 200</t>
  </si>
  <si>
    <t>EarthCraft Sustainable Preservation Certification Level:</t>
  </si>
  <si>
    <t>Certification Acknowledgement:  By signing the EarthCraft Sustainable Perservation Worksheet, I pledge that this project has been constructed to the standards listed within this EarthCraft Worksheet.</t>
  </si>
  <si>
    <t>EarthCraft Builder Signature</t>
  </si>
  <si>
    <t>Printed Name</t>
  </si>
  <si>
    <t>Date</t>
  </si>
  <si>
    <t>EarthCraft Technical Advisor Signature</t>
  </si>
  <si>
    <t>EarthCraft Program Administrator Signature</t>
  </si>
  <si>
    <t>High Performance Building Energy Modeling (choose one):</t>
  </si>
  <si>
    <t>BE 8</t>
  </si>
  <si>
    <t>Verified Complete</t>
  </si>
  <si>
    <t>Residential:  Radon-resistant construction for all projects located within EPA Radon Zone 1</t>
  </si>
  <si>
    <t>Residential: Whole Unit Ventilation System (choose one):</t>
  </si>
  <si>
    <t>All Ventilation Systems Balanced Within 10% of Design</t>
  </si>
  <si>
    <t>Commercial: Exceed Air Tightness Performance Test Requirement:</t>
  </si>
  <si>
    <t>Residential: Exceed Air Tightness Performance Test Requirement:</t>
  </si>
  <si>
    <t>Residential: Meet minimum efficiency standards for HVAC system efficiency:</t>
  </si>
  <si>
    <t xml:space="preserve">A. Max flex duct run of 25 feet </t>
  </si>
  <si>
    <t>B. R-8 insulation for ducts in unconditioned spaces</t>
  </si>
  <si>
    <t>B. Leakage to Outside ≤3%</t>
  </si>
  <si>
    <t>ES R8</t>
  </si>
  <si>
    <t xml:space="preserve">Commercial: All Air Handlers within Building Thermal Envelope   </t>
  </si>
  <si>
    <t>ES R9</t>
  </si>
  <si>
    <t>ES R10</t>
  </si>
  <si>
    <t>* Refrigerator</t>
  </si>
  <si>
    <t>* Dishwasher</t>
  </si>
  <si>
    <t>* Clothes Washer and Dryer</t>
  </si>
  <si>
    <t>Commercial: Improve Energy Efficiency for Service Water Heating</t>
  </si>
  <si>
    <t>Commercial: Building Systems Retro-Commissioning</t>
  </si>
  <si>
    <t xml:space="preserve">A. 80% of Computers and Electronics </t>
  </si>
  <si>
    <t>B. 80% of Commercial Food Service Equipment and Commercial Appliances</t>
  </si>
  <si>
    <t>WaterSense Fixtures:</t>
  </si>
  <si>
    <t>Commercial and Multifamily: Educational Displays</t>
  </si>
  <si>
    <t xml:space="preserve">Any New Paints, Stains &amp; Sealers are Low-VOC (choose A or B)                      </t>
  </si>
  <si>
    <t>Available Points</t>
  </si>
  <si>
    <t>DURABILITY AND WATER MANAGEMENT  (DU)</t>
  </si>
  <si>
    <t>INDOOR ENVIRONMENTAL QUALITY  (IEQ)</t>
  </si>
  <si>
    <t>Commercial: ENERGY STAR Labeled Appliances and Equipment</t>
  </si>
  <si>
    <t>A. Preserve, Restore, or Repair minimum of 75% of Existing</t>
  </si>
  <si>
    <t>B. Preserve, Restore, or Repair ≥90% of Existing</t>
  </si>
  <si>
    <t>New Duct Distribution Efficiency (all must comply)</t>
  </si>
  <si>
    <t>IAQ 17</t>
  </si>
  <si>
    <t>EO 3</t>
  </si>
  <si>
    <t>RE 1</t>
  </si>
  <si>
    <t>BE 9</t>
  </si>
  <si>
    <r>
      <rPr>
        <b/>
        <sz val="11"/>
        <color theme="1"/>
        <rFont val="Verdana"/>
        <family val="2"/>
      </rPr>
      <t xml:space="preserve">Provide Phase I Environmental Test Report </t>
    </r>
    <r>
      <rPr>
        <sz val="11"/>
        <color theme="1"/>
        <rFont val="Verdana"/>
        <family val="2"/>
      </rPr>
      <t>(if required by local jurisdiction)</t>
    </r>
  </si>
  <si>
    <r>
      <t>Adaptive Reuse of an Existing Building</t>
    </r>
    <r>
      <rPr>
        <sz val="11"/>
        <color theme="1"/>
        <rFont val="Verdana"/>
        <family val="2"/>
      </rPr>
      <t xml:space="preserve"> (e.g. major renovation of existing building)</t>
    </r>
  </si>
  <si>
    <t>Trim Work (e.g. wainscoting, baseboards, crown molding, door &amp; window trim)</t>
  </si>
  <si>
    <t>Hardware (e.g. door knobs, hinges, window latches)</t>
  </si>
  <si>
    <t>Fixtures (e.g. lighting, sinks, tubs, faucets)</t>
  </si>
  <si>
    <t>Signage (e.g. ghosting &amp; historic advertising)</t>
  </si>
  <si>
    <t>Water Leak Prevention (perform all)</t>
  </si>
  <si>
    <r>
      <rPr>
        <b/>
        <sz val="11"/>
        <color theme="1"/>
        <rFont val="Verdana"/>
        <family val="2"/>
      </rPr>
      <t>No New Vapor Impermeable Wall Coverings</t>
    </r>
    <r>
      <rPr>
        <sz val="11"/>
        <color theme="1"/>
        <rFont val="Verdana"/>
        <family val="2"/>
      </rPr>
      <t xml:space="preserve"> </t>
    </r>
  </si>
  <si>
    <r>
      <t xml:space="preserve">Carbon Monoxide Detector(s) Installed </t>
    </r>
    <r>
      <rPr>
        <sz val="11"/>
        <color theme="1"/>
        <rFont val="Verdana"/>
        <family val="2"/>
      </rPr>
      <t>(location and quantity per manufacturer instructions)</t>
    </r>
  </si>
  <si>
    <r>
      <rPr>
        <b/>
        <sz val="11"/>
        <color theme="1"/>
        <rFont val="Verdana"/>
        <family val="2"/>
      </rPr>
      <t>Envelope Air Tightness Performance Testing:</t>
    </r>
    <r>
      <rPr>
        <sz val="11"/>
        <color theme="1"/>
        <rFont val="Verdana"/>
        <family val="2"/>
      </rPr>
      <t xml:space="preserve"> </t>
    </r>
    <r>
      <rPr>
        <sz val="7"/>
        <color theme="1"/>
        <rFont val="Verdana"/>
        <family val="2"/>
      </rPr>
      <t/>
    </r>
  </si>
  <si>
    <r>
      <rPr>
        <b/>
        <sz val="11"/>
        <color theme="1"/>
        <rFont val="Verdana"/>
        <family val="2"/>
      </rPr>
      <t>New Duct System Requirements</t>
    </r>
    <r>
      <rPr>
        <sz val="11"/>
        <color theme="1"/>
        <rFont val="Verdana"/>
        <family val="2"/>
      </rPr>
      <t xml:space="preserve"> (maximum flex duct runs, insulation and duct sealing)</t>
    </r>
  </si>
  <si>
    <r>
      <rPr>
        <b/>
        <sz val="11"/>
        <color theme="1"/>
        <rFont val="Verdana"/>
        <family val="2"/>
      </rPr>
      <t>Existing HVAC Ductwork Leakage Test</t>
    </r>
    <r>
      <rPr>
        <sz val="11"/>
        <color theme="1"/>
        <rFont val="Verdana"/>
        <family val="2"/>
      </rPr>
      <t xml:space="preserve"> (where </t>
    </r>
    <r>
      <rPr>
        <sz val="11"/>
        <color theme="1"/>
        <rFont val="Calibri"/>
        <family val="2"/>
      </rPr>
      <t>≥</t>
    </r>
    <r>
      <rPr>
        <sz val="11"/>
        <color theme="1"/>
        <rFont val="Verdana"/>
        <family val="2"/>
      </rPr>
      <t>90% of existing ductwork is to remain)</t>
    </r>
  </si>
  <si>
    <r>
      <t xml:space="preserve">A. Total leakage </t>
    </r>
    <r>
      <rPr>
        <sz val="11"/>
        <color theme="1"/>
        <rFont val="Calibri"/>
        <family val="2"/>
      </rPr>
      <t>≤10</t>
    </r>
    <r>
      <rPr>
        <sz val="11"/>
        <color theme="1"/>
        <rFont val="Verdana"/>
        <family val="2"/>
      </rPr>
      <t xml:space="preserve">% and achieve </t>
    </r>
    <r>
      <rPr>
        <sz val="11"/>
        <color theme="1"/>
        <rFont val="Calibri"/>
        <family val="2"/>
      </rPr>
      <t>≥</t>
    </r>
    <r>
      <rPr>
        <sz val="11"/>
        <color theme="1"/>
        <rFont val="Verdana"/>
        <family val="2"/>
      </rPr>
      <t>20% improvement in tightness</t>
    </r>
  </si>
  <si>
    <r>
      <t xml:space="preserve">B. Leakage to Outside </t>
    </r>
    <r>
      <rPr>
        <sz val="11"/>
        <color theme="1"/>
        <rFont val="Calibri"/>
        <family val="2"/>
      </rPr>
      <t>≤</t>
    </r>
    <r>
      <rPr>
        <sz val="11"/>
        <color theme="1"/>
        <rFont val="Verdana"/>
        <family val="2"/>
      </rPr>
      <t>6% and achieve ≥20% improvement in tightness</t>
    </r>
  </si>
  <si>
    <r>
      <rPr>
        <b/>
        <sz val="11"/>
        <color theme="1"/>
        <rFont val="Verdana"/>
        <family val="2"/>
      </rPr>
      <t>New HVAC Ductwork Leakage Test</t>
    </r>
    <r>
      <rPr>
        <sz val="11"/>
        <color theme="1"/>
        <rFont val="Verdana"/>
        <family val="2"/>
      </rPr>
      <t xml:space="preserve"> </t>
    </r>
  </si>
  <si>
    <r>
      <rPr>
        <b/>
        <sz val="11"/>
        <color theme="1"/>
        <rFont val="Verdana"/>
        <family val="2"/>
      </rPr>
      <t xml:space="preserve">Commercial: Increased Cooling Equipment Efficiency </t>
    </r>
    <r>
      <rPr>
        <sz val="11"/>
        <color theme="1"/>
        <rFont val="Verdana"/>
        <family val="2"/>
      </rPr>
      <t>(for 80% of installed cooling capacity)</t>
    </r>
  </si>
  <si>
    <r>
      <rPr>
        <b/>
        <sz val="11"/>
        <color theme="1"/>
        <rFont val="Verdana"/>
        <family val="2"/>
      </rPr>
      <t>Residential: Increased HVAC Equipment Efficiency</t>
    </r>
    <r>
      <rPr>
        <sz val="11"/>
        <color theme="1"/>
        <rFont val="Verdana"/>
        <family val="2"/>
      </rPr>
      <t xml:space="preserve"> (for 80% of installed heating capacity)</t>
    </r>
  </si>
  <si>
    <r>
      <rPr>
        <b/>
        <sz val="11"/>
        <color theme="1"/>
        <rFont val="Verdana"/>
        <family val="2"/>
      </rPr>
      <t>Ductless Systems</t>
    </r>
    <r>
      <rPr>
        <sz val="11"/>
        <color theme="1"/>
        <rFont val="Verdana"/>
        <family val="2"/>
      </rPr>
      <t xml:space="preserve"> (for 80% Heating and Cooling capacity - outside air must be addressed)</t>
    </r>
  </si>
  <si>
    <r>
      <rPr>
        <b/>
        <sz val="11"/>
        <color theme="1"/>
        <rFont val="Verdana"/>
        <family val="2"/>
      </rPr>
      <t>Commercial: Multi-stage Compressor Cooling Equipment</t>
    </r>
    <r>
      <rPr>
        <sz val="11"/>
        <color theme="1"/>
        <rFont val="Verdana"/>
        <family val="2"/>
      </rPr>
      <t xml:space="preserve"> (for 80% of cooling capacity)</t>
    </r>
  </si>
  <si>
    <r>
      <rPr>
        <b/>
        <sz val="11"/>
        <color theme="1"/>
        <rFont val="Verdana"/>
        <family val="2"/>
      </rPr>
      <t>Commercial: High Efficiency Air Handler</t>
    </r>
    <r>
      <rPr>
        <sz val="11"/>
        <color theme="1"/>
        <rFont val="Verdana"/>
        <family val="2"/>
      </rPr>
      <t xml:space="preserve"> (ECM/VFD for 80% of cooling capacity)</t>
    </r>
  </si>
  <si>
    <r>
      <t>* Use radius elbows or turning vanes on rectangular ducts for turns greater than 45</t>
    </r>
    <r>
      <rPr>
        <sz val="11"/>
        <color theme="1"/>
        <rFont val="Calibri"/>
        <family val="2"/>
      </rPr>
      <t>°</t>
    </r>
  </si>
  <si>
    <r>
      <rPr>
        <b/>
        <sz val="11"/>
        <color theme="1"/>
        <rFont val="Verdana"/>
        <family val="2"/>
      </rPr>
      <t>Multi-level Lighting Controls for Occupants</t>
    </r>
    <r>
      <rPr>
        <sz val="11"/>
        <color theme="1"/>
        <rFont val="Verdana"/>
        <family val="2"/>
      </rPr>
      <t xml:space="preserve"> (office, multipurpose and meeting spaces)</t>
    </r>
  </si>
  <si>
    <t xml:space="preserve">A. For 75% of Continuously Occupied Spaces (common spaces, private offices, open office areas and classrooms)  </t>
  </si>
  <si>
    <t>B. For 75% of Intermittently Occupied Spaces (restrooms, and storage rooms)</t>
  </si>
  <si>
    <r>
      <rPr>
        <b/>
        <sz val="11"/>
        <color theme="1"/>
        <rFont val="Verdana"/>
        <family val="2"/>
      </rPr>
      <t>Commercial: On-demand Hot Water Recirculation System</t>
    </r>
    <r>
      <rPr>
        <sz val="11"/>
        <color theme="1"/>
        <rFont val="Verdana"/>
        <family val="2"/>
      </rPr>
      <t xml:space="preserve"> (not continuous circulation) </t>
    </r>
  </si>
  <si>
    <t>B. Each additional 1kW = 1 point per kW (up to 20 points available)</t>
  </si>
  <si>
    <r>
      <t>* Toilet (</t>
    </r>
    <r>
      <rPr>
        <sz val="11"/>
        <color theme="1"/>
        <rFont val="Calibri"/>
        <family val="2"/>
      </rPr>
      <t>≤</t>
    </r>
    <r>
      <rPr>
        <sz val="11"/>
        <color theme="1"/>
        <rFont val="Verdana"/>
        <family val="2"/>
      </rPr>
      <t>1.28 gpf)</t>
    </r>
  </si>
  <si>
    <t>* Dual-flush Toilet (max 1.1 gpf / 1.28 gpf)</t>
  </si>
  <si>
    <t>* Urinals (max 0.5 gpf)</t>
  </si>
  <si>
    <t xml:space="preserve">* Lavatory Faucets (max 1.5 gpm/un-metered or 0.25gpc) </t>
  </si>
  <si>
    <t>*Shower Heads (max 1.5 gpm)</t>
  </si>
  <si>
    <r>
      <rPr>
        <b/>
        <sz val="11"/>
        <color theme="1"/>
        <rFont val="Verdana"/>
        <family val="2"/>
      </rPr>
      <t>Pint Flush or Waterless Urinal</t>
    </r>
    <r>
      <rPr>
        <sz val="11"/>
        <color theme="1"/>
        <rFont val="Verdana"/>
        <family val="2"/>
      </rPr>
      <t xml:space="preserve"> (ALL urinals)</t>
    </r>
  </si>
  <si>
    <r>
      <rPr>
        <b/>
        <sz val="11"/>
        <color theme="1"/>
        <rFont val="Verdana"/>
        <family val="2"/>
      </rPr>
      <t>Non-potable Water Source for Sewage Conveyance</t>
    </r>
    <r>
      <rPr>
        <sz val="11"/>
        <color theme="1"/>
        <rFont val="Verdana"/>
        <family val="2"/>
      </rPr>
      <t xml:space="preserve"> (rainwater, greywater, condensate)</t>
    </r>
  </si>
  <si>
    <r>
      <rPr>
        <b/>
        <sz val="11"/>
        <color theme="1"/>
        <rFont val="Verdana"/>
        <family val="2"/>
      </rPr>
      <t>Advanced Outdoor Water Efficiency Strategies</t>
    </r>
    <r>
      <rPr>
        <sz val="11"/>
        <color theme="1"/>
        <rFont val="Verdana"/>
        <family val="2"/>
      </rPr>
      <t xml:space="preserve"> </t>
    </r>
  </si>
  <si>
    <t>B. Non-potable Water Source Used for Irrigation (rainwater, greywater or condensate)</t>
  </si>
  <si>
    <t>D. Zoned Irrigation System (specific to water needs for each planting area)</t>
  </si>
  <si>
    <t>E. Drip Irrigation System (in lieu of spray irrigation system)</t>
  </si>
  <si>
    <t>E. Seasonal Water Schedules (for "grow-in phase" and "established" landscape)</t>
  </si>
  <si>
    <r>
      <rPr>
        <b/>
        <sz val="11"/>
        <color theme="1"/>
        <rFont val="Verdana"/>
        <family val="2"/>
      </rPr>
      <t>Commercial: No Smoking Policy</t>
    </r>
    <r>
      <rPr>
        <sz val="11"/>
        <color theme="1"/>
        <rFont val="Verdana"/>
        <family val="2"/>
      </rPr>
      <t xml:space="preserve"> (locate smoking areas at least 25 ft away from building openings)   </t>
    </r>
  </si>
  <si>
    <r>
      <rPr>
        <b/>
        <sz val="11"/>
        <color theme="1"/>
        <rFont val="Verdana"/>
        <family val="2"/>
      </rPr>
      <t>Commercial: Facility Operations Manual</t>
    </r>
    <r>
      <rPr>
        <sz val="11"/>
        <color theme="1"/>
        <rFont val="Verdana"/>
        <family val="2"/>
      </rPr>
      <t xml:space="preserve"> (provide and review with owner/occupant)</t>
    </r>
  </si>
  <si>
    <r>
      <rPr>
        <b/>
        <sz val="11"/>
        <color theme="1"/>
        <rFont val="Verdana"/>
        <family val="2"/>
      </rPr>
      <t>Commercial and Multifamily: Recycling Collection</t>
    </r>
    <r>
      <rPr>
        <sz val="11"/>
        <color theme="1"/>
        <rFont val="Verdana"/>
        <family val="2"/>
      </rPr>
      <t xml:space="preserve"> (aluminum, plastic, paper, glass and cardboard)</t>
    </r>
  </si>
  <si>
    <t>B. Interactive Display (real-time data of environmental features of building)</t>
  </si>
  <si>
    <t>Gravel Bed Beneath Slab Foundations (min 4"), exception Climate Zone 2</t>
  </si>
  <si>
    <t>Vapor Barrier Beneath Slab Foundations &amp; in Crawlspaces (min 6 mil)</t>
  </si>
  <si>
    <r>
      <t>Vented Rainscreen</t>
    </r>
    <r>
      <rPr>
        <sz val="11"/>
        <color theme="1"/>
        <rFont val="Verdana"/>
        <family val="2"/>
      </rPr>
      <t xml:space="preserve"> (3/8" air gap for cladding and 1" air gap for masonry)</t>
    </r>
  </si>
  <si>
    <r>
      <t>Back-primed Siding and Trim</t>
    </r>
    <r>
      <rPr>
        <sz val="11"/>
        <color theme="1"/>
        <rFont val="Verdana"/>
        <family val="2"/>
      </rPr>
      <t xml:space="preserve"> (wood, cellulose and fiber-cement)</t>
    </r>
  </si>
  <si>
    <t>* Applied to Lumber in Contact with Foundation (and at least 3' above)</t>
  </si>
  <si>
    <r>
      <t>Third-Party Test &amp; Balance Report for All New HVAC Systems</t>
    </r>
    <r>
      <rPr>
        <sz val="11"/>
        <color theme="1"/>
        <rFont val="Verdana"/>
        <family val="2"/>
      </rPr>
      <t xml:space="preserve"> (supply, return, exhaust and outside air flow rates)</t>
    </r>
  </si>
  <si>
    <t>* Loose-fill attic insulation (card and rulers must be present)</t>
  </si>
  <si>
    <t>* Band/rim joists (insulate with rigid or spray foam to meet minimum of R-13)</t>
  </si>
  <si>
    <r>
      <rPr>
        <b/>
        <sz val="11"/>
        <color theme="1"/>
        <rFont val="Verdana"/>
        <family val="2"/>
      </rPr>
      <t>Rigid Air Barriers</t>
    </r>
    <r>
      <rPr>
        <sz val="11"/>
        <color theme="1"/>
        <rFont val="Verdana"/>
        <family val="2"/>
      </rPr>
      <t xml:space="preserve"> (in addition to air barrier at building thermal envelope)</t>
    </r>
  </si>
  <si>
    <t>* Tub and showers areas (apply moisture-resistant, rigid air barrier to inside of insulated wall)</t>
  </si>
  <si>
    <t>* Kneewalls adjacent to unconditioned attic space (apply attic side rigid air barrier )</t>
  </si>
  <si>
    <t>100% of lighting is LED bulbs</t>
  </si>
  <si>
    <t>When provided, appliances are ENERGY STAR rated:</t>
  </si>
  <si>
    <r>
      <t xml:space="preserve">* Condensing Gas Water Heater with </t>
    </r>
    <r>
      <rPr>
        <sz val="11"/>
        <color theme="1"/>
        <rFont val="Calibri"/>
        <family val="2"/>
      </rPr>
      <t>≥</t>
    </r>
    <r>
      <rPr>
        <sz val="11"/>
        <color theme="1"/>
        <rFont val="Verdana"/>
        <family val="2"/>
      </rPr>
      <t>0.68 UEF</t>
    </r>
  </si>
  <si>
    <r>
      <t xml:space="preserve">* Tankless Water Heating with </t>
    </r>
    <r>
      <rPr>
        <sz val="11"/>
        <color theme="1"/>
        <rFont val="Calibri"/>
        <family val="2"/>
      </rPr>
      <t>≥</t>
    </r>
    <r>
      <rPr>
        <sz val="11"/>
        <color theme="1"/>
        <rFont val="Verdana"/>
        <family val="2"/>
      </rPr>
      <t>0.87 UEF</t>
    </r>
  </si>
  <si>
    <r>
      <t xml:space="preserve">* Heat Pump Water Heating with </t>
    </r>
    <r>
      <rPr>
        <sz val="11"/>
        <color theme="1"/>
        <rFont val="Calibri"/>
        <family val="2"/>
      </rPr>
      <t>≥</t>
    </r>
    <r>
      <rPr>
        <sz val="11"/>
        <color theme="1"/>
        <rFont val="Verdana"/>
        <family val="2"/>
      </rPr>
      <t>3.00 UEF</t>
    </r>
  </si>
  <si>
    <t>Select One</t>
  </si>
  <si>
    <t xml:space="preserve">A. 1 kW generation </t>
  </si>
  <si>
    <r>
      <t>NEW CONSTRUCTION REQUIREMENTS (NC) - Applicable to New Additions &gt;500 ft</t>
    </r>
    <r>
      <rPr>
        <b/>
        <vertAlign val="superscript"/>
        <sz val="11"/>
        <color theme="0"/>
        <rFont val="Verdana"/>
        <family val="2"/>
      </rPr>
      <t>2</t>
    </r>
  </si>
  <si>
    <t>Multifamily</t>
  </si>
  <si>
    <t>Commercial</t>
  </si>
  <si>
    <t>1A: Very Hot Humid</t>
  </si>
  <si>
    <t>2A Hot Humid</t>
  </si>
  <si>
    <t>3A Warm Humid</t>
  </si>
  <si>
    <t>4A Mixed Humid</t>
  </si>
  <si>
    <t>Project notes</t>
  </si>
  <si>
    <t>Greenspace Preservation (protect a minimum of 75%, including the bldg footprint)</t>
  </si>
  <si>
    <t>Greenspace and Habitat Restoration (restore a minimum of 25%, less the bldg footprint)</t>
  </si>
  <si>
    <t>Tree Planting (minimum of 12 trees per acre of developed site, at least 2" caliper)</t>
  </si>
  <si>
    <t>Stormwater Management Plan (runoff volume reduction)</t>
  </si>
  <si>
    <t>A.</t>
  </si>
  <si>
    <t>B.</t>
  </si>
  <si>
    <t>Water Permeable Materials for Hardscape Areas:</t>
  </si>
  <si>
    <t>75% of New Hardscape Areas is Water Permeable</t>
  </si>
  <si>
    <t>No New Hardscape</t>
  </si>
  <si>
    <t>C.</t>
  </si>
  <si>
    <t>Divert 50% of Construction Waste</t>
  </si>
  <si>
    <t>Divert 75% of Construction Waste</t>
  </si>
  <si>
    <t>Divert 90% of Construction Waste</t>
  </si>
  <si>
    <t>Landfill Waste Diversion:</t>
  </si>
  <si>
    <t>1.</t>
  </si>
  <si>
    <t>Preserve, Restore, or Repair minimum of 75% of Existing Surface Area</t>
  </si>
  <si>
    <r>
      <t xml:space="preserve">Preserve, Restore, or Repair </t>
    </r>
    <r>
      <rPr>
        <sz val="11"/>
        <color theme="1"/>
        <rFont val="Calibri"/>
        <family val="2"/>
      </rPr>
      <t>≥</t>
    </r>
    <r>
      <rPr>
        <sz val="11"/>
        <color theme="1"/>
        <rFont val="Verdana"/>
        <family val="2"/>
      </rPr>
      <t>90% of Existing Surface Area</t>
    </r>
  </si>
  <si>
    <t>2.</t>
  </si>
  <si>
    <t>Plaster:</t>
  </si>
  <si>
    <t>Hardwood Flooring:</t>
  </si>
  <si>
    <t>Preserve, Restore, or Repair ≥90% of Existing Surface Area</t>
  </si>
  <si>
    <t>D.</t>
  </si>
  <si>
    <t>E.</t>
  </si>
  <si>
    <t>F.</t>
  </si>
  <si>
    <t>Preserve, Restore, or Repair minimum of 75% of Existing</t>
  </si>
  <si>
    <t>Preserve, Restore, or Repair ≥90% of Existing</t>
  </si>
  <si>
    <t>G.</t>
  </si>
  <si>
    <t>H.</t>
  </si>
  <si>
    <t>Preserve Interior Finishes (choose all that apply to project):</t>
  </si>
  <si>
    <t>Preserve Exterior Finishes (choose all that apply to project):</t>
  </si>
  <si>
    <t>Water Heaters (emergency drainage system)</t>
  </si>
  <si>
    <t>HVAC Condensate (drain line and emergency drain pan tested - include in HVAC contract)</t>
  </si>
  <si>
    <t>Condensation Prevention for Cold Water Pipes (inside building thermal envelope)</t>
  </si>
  <si>
    <t>Freeze Protection for All Water Pipes (outside the building thermal envelope)</t>
  </si>
  <si>
    <t>Minimum Outside Air Requirements based on Buiding Type:</t>
  </si>
  <si>
    <t>MERV 8 filter or better</t>
  </si>
  <si>
    <t>Locate outside air intakes away from contaminant sources</t>
  </si>
  <si>
    <t>No air handler equipment in garage, parking deck or loading dock areas</t>
  </si>
  <si>
    <t xml:space="preserve">Materials covered, elevated and protected from moisture and dust </t>
  </si>
  <si>
    <t>No paperfaced drywall or unprotected ductwork installed until building dried in</t>
  </si>
  <si>
    <t>Ductwork protected until all sanding, grinding and polishing activities are complete</t>
  </si>
  <si>
    <t>Use MERV 8 filtration media during construction and replace prior to occupancy</t>
  </si>
  <si>
    <t xml:space="preserve">Sealed combustion equipment </t>
  </si>
  <si>
    <t>Commercial: Decoupled Ventilation (dedicated outside air system (DOAS) for at least 50% of outside air)</t>
  </si>
  <si>
    <t>Commercial: Demand Control Ventilation (high occupancy spaces that are larger than 500 sf)</t>
  </si>
  <si>
    <t>Commercial: Filter Replacement Sensor Alarm (e.g. static pressure sensor or gauge)</t>
  </si>
  <si>
    <t>Commercial: Range Hoods Include Dampered Make-up Air (for range hoods greater than 500 cfm)</t>
  </si>
  <si>
    <t>Energy Recovery Ventilation (ERV) Balanced system</t>
  </si>
  <si>
    <t>Supply system integrated with central HVAC fan</t>
  </si>
  <si>
    <t>Supply System integrated with dehumificiation</t>
  </si>
  <si>
    <t>Walk-off Mats (6 feet long in the direction of travel at primary entrance(s))</t>
  </si>
  <si>
    <t xml:space="preserve">Low-VOC Paints &amp; Finishes (must choose at least two options):                                   </t>
  </si>
  <si>
    <t>3.</t>
  </si>
  <si>
    <t>4.</t>
  </si>
  <si>
    <t>5.</t>
  </si>
  <si>
    <t>6.</t>
  </si>
  <si>
    <t>7.</t>
  </si>
  <si>
    <t>Interior Primers (50 g/L or less)</t>
  </si>
  <si>
    <t>Interior Flat Topcoat Paint (50 g/L or less)</t>
  </si>
  <si>
    <t>Interior Non-flat Topcoat Paint (50 g/L or less)</t>
  </si>
  <si>
    <t>Interior Anti-corrosive Paints and Primers (250 g/L or less)</t>
  </si>
  <si>
    <t>Stains (250 g/L or less)</t>
  </si>
  <si>
    <t>Sealers (200 g/L or less)</t>
  </si>
  <si>
    <t>Waterproof Sealer (250 g/L or less)</t>
  </si>
  <si>
    <t xml:space="preserve">Ultra-Low-VOC Paints &amp; Finishes (&lt;50 g/L for paints, &lt;100 g/L for anti-corrosives, stains and sealers)                        </t>
  </si>
  <si>
    <t xml:space="preserve">Any New Adhesives (&lt;100 g/L) are Low-VOC </t>
  </si>
  <si>
    <t>Commercial Buildings: building Achieves Positive Pressure (with all air moving equipment in operation)</t>
  </si>
  <si>
    <r>
      <t xml:space="preserve">Commercial: measured ELR75 is </t>
    </r>
    <r>
      <rPr>
        <b/>
        <sz val="11"/>
        <color theme="1"/>
        <rFont val="Calibri"/>
        <family val="2"/>
      </rPr>
      <t>≤</t>
    </r>
    <r>
      <rPr>
        <b/>
        <sz val="11"/>
        <color theme="1"/>
        <rFont val="Verdana"/>
        <family val="2"/>
      </rPr>
      <t xml:space="preserve">0.50 or </t>
    </r>
    <r>
      <rPr>
        <b/>
        <sz val="11"/>
        <color theme="1"/>
        <rFont val="Calibri"/>
        <family val="2"/>
      </rPr>
      <t>≥</t>
    </r>
    <r>
      <rPr>
        <b/>
        <sz val="11"/>
        <color theme="1"/>
        <rFont val="Verdana"/>
        <family val="2"/>
      </rPr>
      <t>15% reduction</t>
    </r>
  </si>
  <si>
    <r>
      <t xml:space="preserve">Residential: measured ACH50 is </t>
    </r>
    <r>
      <rPr>
        <b/>
        <sz val="11"/>
        <color theme="1"/>
        <rFont val="Calibri"/>
        <family val="2"/>
      </rPr>
      <t>≤7</t>
    </r>
    <r>
      <rPr>
        <b/>
        <sz val="11"/>
        <color theme="1"/>
        <rFont val="Verdana"/>
        <family val="2"/>
      </rPr>
      <t xml:space="preserve"> or </t>
    </r>
    <r>
      <rPr>
        <b/>
        <sz val="11"/>
        <color theme="1"/>
        <rFont val="Calibri"/>
        <family val="2"/>
      </rPr>
      <t>≥</t>
    </r>
    <r>
      <rPr>
        <b/>
        <sz val="11"/>
        <color theme="1"/>
        <rFont val="Verdana"/>
        <family val="2"/>
      </rPr>
      <t xml:space="preserve">20% reduction </t>
    </r>
  </si>
  <si>
    <r>
      <t>Measured leakage is ≤0.40 ELR</t>
    </r>
    <r>
      <rPr>
        <vertAlign val="subscript"/>
        <sz val="11"/>
        <color theme="1"/>
        <rFont val="Verdana"/>
        <family val="2"/>
      </rPr>
      <t>75</t>
    </r>
    <r>
      <rPr>
        <sz val="11"/>
        <color theme="1"/>
        <rFont val="Verdana"/>
        <family val="2"/>
      </rPr>
      <t xml:space="preserve">  </t>
    </r>
  </si>
  <si>
    <r>
      <t>Measured leakage is ≤0.30 ELR</t>
    </r>
    <r>
      <rPr>
        <vertAlign val="subscript"/>
        <sz val="11"/>
        <color theme="1"/>
        <rFont val="Verdana"/>
        <family val="2"/>
      </rPr>
      <t>75</t>
    </r>
    <r>
      <rPr>
        <sz val="11"/>
        <color theme="1"/>
        <rFont val="Verdana"/>
        <family val="2"/>
      </rPr>
      <t xml:space="preserve"> </t>
    </r>
  </si>
  <si>
    <t xml:space="preserve">Measured leakage achieves 25% reduction  </t>
  </si>
  <si>
    <t>Measured leakage achieves 40% reduction</t>
  </si>
  <si>
    <r>
      <t xml:space="preserve">Measured leakage is </t>
    </r>
    <r>
      <rPr>
        <sz val="11"/>
        <color theme="1"/>
        <rFont val="Calibri"/>
        <family val="2"/>
      </rPr>
      <t>≤</t>
    </r>
    <r>
      <rPr>
        <sz val="11"/>
        <color theme="1"/>
        <rFont val="Verdana"/>
        <family val="2"/>
      </rPr>
      <t>5 ACH50</t>
    </r>
  </si>
  <si>
    <r>
      <t xml:space="preserve">Measured leakage is </t>
    </r>
    <r>
      <rPr>
        <sz val="11"/>
        <color theme="1"/>
        <rFont val="Calibri"/>
        <family val="2"/>
      </rPr>
      <t>≤</t>
    </r>
    <r>
      <rPr>
        <sz val="11"/>
        <color theme="1"/>
        <rFont val="Verdana"/>
        <family val="2"/>
      </rPr>
      <t>3 ACH50</t>
    </r>
  </si>
  <si>
    <r>
      <t xml:space="preserve">Measured leakage achieves </t>
    </r>
    <r>
      <rPr>
        <sz val="11"/>
        <color theme="1"/>
        <rFont val="Calibri"/>
        <family val="2"/>
      </rPr>
      <t>≥</t>
    </r>
    <r>
      <rPr>
        <sz val="11"/>
        <color theme="1"/>
        <rFont val="Verdana"/>
        <family val="2"/>
      </rPr>
      <t>25% reduction</t>
    </r>
  </si>
  <si>
    <r>
      <t xml:space="preserve">Measured leakage achieves </t>
    </r>
    <r>
      <rPr>
        <sz val="11"/>
        <color theme="1"/>
        <rFont val="Calibri"/>
        <family val="2"/>
      </rPr>
      <t>≥</t>
    </r>
    <r>
      <rPr>
        <sz val="11"/>
        <color theme="1"/>
        <rFont val="Verdana"/>
        <family val="2"/>
      </rPr>
      <t>40% reduction</t>
    </r>
  </si>
  <si>
    <t>Cool Roofing Council qualified roofing material</t>
  </si>
  <si>
    <r>
      <t xml:space="preserve">Minimum Solar Reflective Index (roofs </t>
    </r>
    <r>
      <rPr>
        <sz val="11"/>
        <color theme="1"/>
        <rFont val="Calibri"/>
        <family val="2"/>
      </rPr>
      <t>≥</t>
    </r>
    <r>
      <rPr>
        <sz val="11"/>
        <color theme="1"/>
        <rFont val="Verdana"/>
        <family val="2"/>
      </rPr>
      <t xml:space="preserve"> 2:12 = 29 or higher, roofs &lt; 2:12 = 82 or higher)</t>
    </r>
  </si>
  <si>
    <t>Storm Windows for 95% of historic window area</t>
  </si>
  <si>
    <t>Exterior Shading Devices (i.e. operable shutters)</t>
  </si>
  <si>
    <t>Interior Shading Devices (i.e. blinds)</t>
  </si>
  <si>
    <t>Clear Window Film (low-e)</t>
  </si>
  <si>
    <t>Replacement of non-historic windows exceeds local code</t>
  </si>
  <si>
    <t>IAQ R4</t>
  </si>
  <si>
    <r>
      <t>Insulation at Foundation Walls (</t>
    </r>
    <r>
      <rPr>
        <sz val="11"/>
        <color theme="1"/>
        <rFont val="Calibri"/>
        <family val="2"/>
      </rPr>
      <t>≥</t>
    </r>
    <r>
      <rPr>
        <sz val="11"/>
        <color theme="1"/>
        <rFont val="Verdana"/>
        <family val="2"/>
      </rPr>
      <t xml:space="preserve">R-5 continuous insulation at above grade perimeter) </t>
    </r>
  </si>
  <si>
    <t>Residential and Commercial: Attic Radiant Barrier</t>
  </si>
  <si>
    <t>Residential and Commercial: Closed Crawlspace</t>
  </si>
  <si>
    <t>Residential and Commercial: Cool Roof (90% of roofing material meets criteria)</t>
  </si>
  <si>
    <t>Residential and Commercial: Improve Vertical Glazing Performance</t>
  </si>
  <si>
    <t>Covered Entryway (ALL building entrances have minimum of 3' overhang)</t>
  </si>
  <si>
    <t>Commercial: Meet ASHRAE Standard 62.1-2019, Ventilation for Acceptable Indoor Air Quality</t>
  </si>
  <si>
    <t>AD</t>
  </si>
  <si>
    <t>VF</t>
  </si>
  <si>
    <t>Innovation Strategy (enter points manually after approval by EarthCraft)</t>
  </si>
  <si>
    <t>A. 1/2  SEER2- or - 1/2 EER2 better than code</t>
  </si>
  <si>
    <t>B. 1 SEER2 - or - 1 EER2 better than code</t>
  </si>
  <si>
    <r>
      <t xml:space="preserve">C. </t>
    </r>
    <r>
      <rPr>
        <sz val="11"/>
        <color theme="1"/>
        <rFont val="Calibri"/>
        <family val="2"/>
      </rPr>
      <t>≥</t>
    </r>
    <r>
      <rPr>
        <sz val="11"/>
        <color theme="1"/>
        <rFont val="Verdana"/>
        <family val="2"/>
      </rPr>
      <t>2 SEER2 - or - ≥2 EER2 better than code</t>
    </r>
  </si>
  <si>
    <t>Unit-level energy modeling meets or exceed EnergyStar Multifamily v1.1 target(s) for each unit type</t>
  </si>
  <si>
    <r>
      <t xml:space="preserve">A.  Gas furnace sealed combustion </t>
    </r>
    <r>
      <rPr>
        <sz val="11"/>
        <color theme="1"/>
        <rFont val="Calibri"/>
        <family val="2"/>
      </rPr>
      <t>≥</t>
    </r>
    <r>
      <rPr>
        <sz val="11"/>
        <color theme="1"/>
        <rFont val="Verdana"/>
        <family val="2"/>
      </rPr>
      <t>95% AFUE</t>
    </r>
  </si>
  <si>
    <t>B. Heat pump efficiency ≥8.8 HSPF/≥7.5 HSPF2 or equivalent COP</t>
  </si>
  <si>
    <t>C: Cooling equipment ≥15 SEER/≥14.3 SEER2 or ≥12 EER</t>
  </si>
  <si>
    <t>A. Total leakage ≤4%</t>
  </si>
  <si>
    <t>* ENERGY STAR Furnace efficiency &gt;95% AFUE and within 40% of load calculation</t>
  </si>
  <si>
    <t>* Cooling equipment ≥16 SEER/≥15.2 SEER2</t>
  </si>
  <si>
    <t>Residential, Multifamily: Meet ASHRAE Standard 62.2-2010, Ventilation for Acceptable Indoor Air Quality. Only positive pressure/supply or balanced ventilation strategies allowed</t>
  </si>
  <si>
    <t>Better filters:</t>
  </si>
  <si>
    <r>
      <rPr>
        <sz val="11"/>
        <color theme="1"/>
        <rFont val="Calibri"/>
        <family val="2"/>
      </rPr>
      <t>≥</t>
    </r>
    <r>
      <rPr>
        <sz val="11"/>
        <color theme="1"/>
        <rFont val="Verdana"/>
        <family val="2"/>
      </rPr>
      <t>MERV 11, 2" thick</t>
    </r>
  </si>
  <si>
    <r>
      <rPr>
        <sz val="11"/>
        <color theme="1"/>
        <rFont val="Calibri"/>
        <family val="2"/>
      </rPr>
      <t>≥</t>
    </r>
    <r>
      <rPr>
        <sz val="11"/>
        <color theme="1"/>
        <rFont val="Verdana"/>
        <family val="2"/>
      </rPr>
      <t>MERV 13, 4" thick</t>
    </r>
  </si>
  <si>
    <t>IAQ 18</t>
  </si>
  <si>
    <r>
      <t xml:space="preserve">Attic insulation </t>
    </r>
    <r>
      <rPr>
        <b/>
        <sz val="11"/>
        <color theme="1"/>
        <rFont val="Calibri"/>
        <family val="2"/>
      </rPr>
      <t>≥</t>
    </r>
    <r>
      <rPr>
        <b/>
        <sz val="11"/>
        <color theme="1"/>
        <rFont val="Verdana"/>
        <family val="2"/>
      </rPr>
      <t>R-38, G1</t>
    </r>
  </si>
  <si>
    <t>Exterior wall insulation ≥R-13, GI</t>
  </si>
  <si>
    <t>Residential insulation:</t>
  </si>
  <si>
    <t>Commercial insulation:</t>
  </si>
  <si>
    <r>
      <t xml:space="preserve">Accessible floors over unconditioned/exterior locations </t>
    </r>
    <r>
      <rPr>
        <b/>
        <sz val="11"/>
        <color theme="1"/>
        <rFont val="Calibri"/>
        <family val="2"/>
      </rPr>
      <t>≥</t>
    </r>
    <r>
      <rPr>
        <b/>
        <sz val="11"/>
        <color theme="1"/>
        <rFont val="Verdana"/>
        <family val="2"/>
      </rPr>
      <t>R-19, GI</t>
    </r>
  </si>
  <si>
    <t>Air Barrier Penetrations in all exterior walls, floors, ceilings and between individual units are sealed using acceptable air sealing materials</t>
  </si>
  <si>
    <t>BE R6</t>
  </si>
  <si>
    <t>New windows meet or exceed local jurisdiction</t>
  </si>
  <si>
    <r>
      <t xml:space="preserve">Commercial: Unvented Attic or insulation installed at roofline </t>
    </r>
    <r>
      <rPr>
        <sz val="11"/>
        <color theme="1"/>
        <rFont val="Calibri"/>
        <family val="2"/>
      </rPr>
      <t>≥</t>
    </r>
    <r>
      <rPr>
        <sz val="11"/>
        <color theme="1"/>
        <rFont val="Verdana"/>
        <family val="2"/>
      </rPr>
      <t>R-22</t>
    </r>
  </si>
  <si>
    <t>Commercial: Meet ASHRAE 90.1 -2019 for Alterations and/or new construction areas</t>
  </si>
  <si>
    <t>Building-level energy modeling ≥15% savings above ASHRAE 90.1-2019</t>
  </si>
  <si>
    <t>Commercial: Meet ASHRAE Standard 90.1-2019 for HVAC</t>
  </si>
  <si>
    <r>
      <rPr>
        <b/>
        <sz val="11"/>
        <color theme="1"/>
        <rFont val="Verdana"/>
        <family val="2"/>
      </rPr>
      <t>Commercial: Increased Interior Lighting Efficiency</t>
    </r>
    <r>
      <rPr>
        <sz val="11"/>
        <color theme="1"/>
        <rFont val="Verdana"/>
        <family val="2"/>
      </rPr>
      <t xml:space="preserve"> (reduction from ASHRAE Standard 90.1-2019)</t>
    </r>
  </si>
  <si>
    <t>Minimum Building Exhaust Requirements</t>
  </si>
  <si>
    <t>IAQ R8</t>
  </si>
  <si>
    <t xml:space="preserve">Radon Exposure Prevention </t>
  </si>
  <si>
    <t>Insulation at all accessible locations/where impacted</t>
  </si>
  <si>
    <r>
      <t xml:space="preserve">Exterior wall insulation: </t>
    </r>
    <r>
      <rPr>
        <b/>
        <sz val="11"/>
        <color theme="1"/>
        <rFont val="Calibri"/>
        <family val="2"/>
      </rPr>
      <t>≥</t>
    </r>
    <r>
      <rPr>
        <b/>
        <sz val="11"/>
        <color theme="1"/>
        <rFont val="Verdana"/>
        <family val="2"/>
      </rPr>
      <t>R-13, GI</t>
    </r>
  </si>
  <si>
    <r>
      <t xml:space="preserve">Metal frame buildings: R-7 continuous exterior, </t>
    </r>
    <r>
      <rPr>
        <b/>
        <sz val="11"/>
        <color theme="1"/>
        <rFont val="Aptos Narrow"/>
        <family val="2"/>
      </rPr>
      <t>≥</t>
    </r>
    <r>
      <rPr>
        <b/>
        <sz val="11"/>
        <color theme="1"/>
        <rFont val="Verdana"/>
        <family val="2"/>
      </rPr>
      <t>R-13 cavity insulation</t>
    </r>
  </si>
  <si>
    <t>Metal frame buildings: R-7 continuous exterior, ≥R-13 cavity insulation</t>
  </si>
  <si>
    <t>Provide Heating and Cooling Load Calculations and Selections Report for New Equipment</t>
  </si>
  <si>
    <r>
      <rPr>
        <b/>
        <sz val="11"/>
        <color theme="1"/>
        <rFont val="Verdana"/>
        <family val="2"/>
      </rPr>
      <t xml:space="preserve">Minimum Efficiencies for New Water Heater </t>
    </r>
    <r>
      <rPr>
        <sz val="11"/>
        <color theme="1"/>
        <rFont val="Verdana"/>
        <family val="2"/>
      </rPr>
      <t>(electric ≥ 0.94 UEF and gas ≥ 0.64 UEF)</t>
    </r>
  </si>
  <si>
    <t>* Heat pump(s): Climate Zone 2/3/4 ≥9 HSPF/≥7.65 HSPF2 and within 20% of load calculation</t>
  </si>
  <si>
    <t>EO R1</t>
  </si>
  <si>
    <t>* Insulation application (minimum Grade I quality)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</si>
</sst>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2"/>
      <color indexed="9"/>
      <name val="Arial"/>
      <family val="2"/>
    </font>
    <font>
      <b/>
      <sz val="9"/>
      <color theme="0"/>
      <name val="Verdana"/>
      <family val="2"/>
    </font>
    <font>
      <sz val="7"/>
      <color theme="1"/>
      <name val="Verdana"/>
      <family val="2"/>
    </font>
    <font>
      <sz val="11"/>
      <color rgb="FFFFFF00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Verdana"/>
      <family val="2"/>
    </font>
    <font>
      <b/>
      <sz val="11"/>
      <name val="Arial"/>
      <family val="2"/>
    </font>
    <font>
      <sz val="8"/>
      <name val="Verdana"/>
      <family val="2"/>
    </font>
    <font>
      <b/>
      <sz val="8"/>
      <name val="Verdana"/>
      <family val="2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0"/>
      <name val="Verdana"/>
      <family val="2"/>
    </font>
    <font>
      <sz val="11"/>
      <color theme="0"/>
      <name val="Verdana"/>
      <family val="2"/>
    </font>
    <font>
      <vertAlign val="subscript"/>
      <sz val="11"/>
      <color theme="1"/>
      <name val="Verdana"/>
      <family val="2"/>
    </font>
    <font>
      <b/>
      <sz val="11"/>
      <color rgb="FFFFFF00"/>
      <name val="Verdana"/>
      <family val="2"/>
    </font>
    <font>
      <sz val="11"/>
      <color rgb="FFFFFF00"/>
      <name val="Verdana"/>
      <family val="2"/>
    </font>
    <font>
      <b/>
      <vertAlign val="superscript"/>
      <sz val="11"/>
      <color theme="0"/>
      <name val="Verdana"/>
      <family val="2"/>
    </font>
    <font>
      <b/>
      <sz val="11"/>
      <color theme="1"/>
      <name val="Calibri"/>
      <family val="2"/>
    </font>
    <font>
      <sz val="9"/>
      <color theme="1"/>
      <name val="Verdana"/>
      <family val="2"/>
    </font>
    <font>
      <sz val="9"/>
      <color theme="0"/>
      <name val="Verdana"/>
      <family val="2"/>
    </font>
    <font>
      <b/>
      <sz val="11"/>
      <color theme="1"/>
      <name val="Aptos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rgb="FF7F7F7F"/>
        <bgColor indexed="58"/>
      </patternFill>
    </fill>
    <fill>
      <patternFill patternType="solid">
        <fgColor rgb="FFEAEAEA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ACC8"/>
        <bgColor indexed="64"/>
      </patternFill>
    </fill>
    <fill>
      <patternFill patternType="solid">
        <fgColor rgb="FF6D6E71"/>
        <bgColor indexed="58"/>
      </patternFill>
    </fill>
    <fill>
      <patternFill patternType="solid">
        <fgColor rgb="FF6D6E71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/>
      <diagonal/>
    </border>
  </borders>
  <cellStyleXfs count="5">
    <xf numFmtId="0" fontId="0" fillId="0" borderId="0"/>
    <xf numFmtId="0" fontId="3" fillId="2" borderId="0">
      <alignment horizontal="left" indent="1"/>
    </xf>
    <xf numFmtId="0" fontId="7" fillId="0" borderId="0"/>
    <xf numFmtId="0" fontId="9" fillId="7" borderId="50" applyFont="0" applyAlignment="0"/>
    <xf numFmtId="0" fontId="7" fillId="6" borderId="0" applyNumberFormat="0" applyBorder="0" applyAlignment="0" applyProtection="0">
      <alignment vertical="top"/>
      <protection locked="0"/>
    </xf>
  </cellStyleXfs>
  <cellXfs count="407">
    <xf numFmtId="0" fontId="0" fillId="0" borderId="0" xfId="0"/>
    <xf numFmtId="0" fontId="16" fillId="8" borderId="3" xfId="0" applyFont="1" applyFill="1" applyBorder="1" applyAlignment="1" applyProtection="1">
      <alignment horizontal="center" vertical="center"/>
      <protection locked="0"/>
    </xf>
    <xf numFmtId="0" fontId="16" fillId="8" borderId="3" xfId="0" applyFont="1" applyFill="1" applyBorder="1" applyAlignment="1" applyProtection="1">
      <alignment vertical="center" wrapText="1"/>
      <protection locked="0"/>
    </xf>
    <xf numFmtId="0" fontId="16" fillId="0" borderId="3" xfId="0" applyFont="1" applyBorder="1" applyAlignment="1" applyProtection="1">
      <alignment vertical="center"/>
      <protection locked="0"/>
    </xf>
    <xf numFmtId="0" fontId="16" fillId="0" borderId="3" xfId="0" applyFont="1" applyBorder="1" applyAlignment="1" applyProtection="1">
      <alignment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8" borderId="3" xfId="0" applyFont="1" applyFill="1" applyBorder="1" applyAlignment="1" applyProtection="1">
      <alignment horizontal="left" vertical="center" wrapText="1"/>
      <protection locked="0"/>
    </xf>
    <xf numFmtId="0" fontId="24" fillId="8" borderId="3" xfId="0" applyFont="1" applyFill="1" applyBorder="1" applyAlignment="1" applyProtection="1">
      <alignment horizontal="left" vertical="center" wrapText="1"/>
      <protection locked="0"/>
    </xf>
    <xf numFmtId="0" fontId="24" fillId="0" borderId="3" xfId="0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vertical="center"/>
      <protection locked="0"/>
    </xf>
    <xf numFmtId="0" fontId="24" fillId="8" borderId="7" xfId="0" applyFont="1" applyFill="1" applyBorder="1" applyAlignment="1" applyProtection="1">
      <alignment horizontal="left" vertical="center" wrapText="1"/>
      <protection locked="0"/>
    </xf>
    <xf numFmtId="0" fontId="24" fillId="0" borderId="3" xfId="0" applyFont="1" applyBorder="1" applyAlignment="1" applyProtection="1">
      <alignment vertical="center" wrapText="1"/>
      <protection locked="0"/>
    </xf>
    <xf numFmtId="0" fontId="24" fillId="6" borderId="3" xfId="0" applyFont="1" applyFill="1" applyBorder="1" applyAlignment="1" applyProtection="1">
      <alignment vertical="center" wrapText="1"/>
      <protection locked="0"/>
    </xf>
    <xf numFmtId="0" fontId="1" fillId="0" borderId="0" xfId="2" applyFont="1" applyAlignment="1">
      <alignment vertical="top"/>
    </xf>
    <xf numFmtId="0" fontId="1" fillId="0" borderId="0" xfId="2" applyFont="1"/>
    <xf numFmtId="0" fontId="1" fillId="4" borderId="41" xfId="2" applyFont="1" applyFill="1" applyBorder="1" applyAlignment="1">
      <alignment horizontal="right"/>
    </xf>
    <xf numFmtId="0" fontId="1" fillId="4" borderId="39" xfId="2" applyFont="1" applyFill="1" applyBorder="1" applyAlignment="1">
      <alignment horizontal="right"/>
    </xf>
    <xf numFmtId="0" fontId="1" fillId="4" borderId="37" xfId="2" applyFont="1" applyFill="1" applyBorder="1" applyAlignment="1">
      <alignment horizontal="right"/>
    </xf>
    <xf numFmtId="0" fontId="1" fillId="4" borderId="38" xfId="2" applyFont="1" applyFill="1" applyBorder="1" applyAlignment="1">
      <alignment horizontal="right"/>
    </xf>
    <xf numFmtId="0" fontId="1" fillId="0" borderId="38" xfId="2" applyFont="1" applyBorder="1" applyAlignment="1">
      <alignment horizontal="center"/>
    </xf>
    <xf numFmtId="0" fontId="1" fillId="0" borderId="17" xfId="2" applyFont="1" applyBorder="1" applyAlignment="1">
      <alignment horizontal="center"/>
    </xf>
    <xf numFmtId="0" fontId="1" fillId="0" borderId="18" xfId="2" applyFont="1" applyBorder="1" applyAlignment="1">
      <alignment horizontal="center"/>
    </xf>
    <xf numFmtId="0" fontId="1" fillId="0" borderId="37" xfId="2" applyFont="1" applyBorder="1" applyAlignment="1">
      <alignment horizontal="center"/>
    </xf>
    <xf numFmtId="0" fontId="1" fillId="0" borderId="31" xfId="2" applyFont="1" applyBorder="1" applyAlignment="1">
      <alignment horizontal="center"/>
    </xf>
    <xf numFmtId="0" fontId="1" fillId="0" borderId="32" xfId="2" applyFont="1" applyBorder="1" applyAlignment="1">
      <alignment horizontal="center"/>
    </xf>
    <xf numFmtId="0" fontId="1" fillId="0" borderId="37" xfId="2" applyFont="1" applyBorder="1" applyAlignment="1">
      <alignment horizontal="center" wrapText="1"/>
    </xf>
    <xf numFmtId="0" fontId="1" fillId="0" borderId="31" xfId="2" applyFont="1" applyBorder="1" applyAlignment="1">
      <alignment horizontal="center" wrapText="1"/>
    </xf>
    <xf numFmtId="0" fontId="10" fillId="0" borderId="41" xfId="3" applyFont="1" applyFill="1" applyBorder="1" applyAlignment="1">
      <alignment horizontal="center"/>
    </xf>
    <xf numFmtId="0" fontId="10" fillId="0" borderId="26" xfId="3" applyFont="1" applyFill="1" applyBorder="1" applyAlignment="1">
      <alignment horizontal="center"/>
    </xf>
    <xf numFmtId="0" fontId="10" fillId="0" borderId="27" xfId="3" applyFont="1" applyFill="1" applyBorder="1" applyAlignment="1">
      <alignment horizontal="center"/>
    </xf>
    <xf numFmtId="0" fontId="10" fillId="0" borderId="39" xfId="3" applyFont="1" applyFill="1" applyBorder="1" applyAlignment="1">
      <alignment horizontal="center"/>
    </xf>
    <xf numFmtId="0" fontId="10" fillId="0" borderId="21" xfId="3" applyFont="1" applyFill="1" applyBorder="1" applyAlignment="1">
      <alignment horizontal="center"/>
    </xf>
    <xf numFmtId="0" fontId="10" fillId="0" borderId="22" xfId="3" applyFont="1" applyFill="1" applyBorder="1" applyAlignment="1">
      <alignment horizontal="center"/>
    </xf>
    <xf numFmtId="0" fontId="10" fillId="0" borderId="46" xfId="3" applyFont="1" applyFill="1" applyBorder="1" applyAlignment="1">
      <alignment horizontal="center"/>
    </xf>
    <xf numFmtId="0" fontId="10" fillId="0" borderId="24" xfId="3" applyFont="1" applyFill="1" applyBorder="1" applyAlignment="1">
      <alignment horizontal="center"/>
    </xf>
    <xf numFmtId="0" fontId="10" fillId="0" borderId="28" xfId="3" applyFont="1" applyFill="1" applyBorder="1" applyAlignment="1">
      <alignment horizontal="center"/>
    </xf>
    <xf numFmtId="0" fontId="2" fillId="0" borderId="47" xfId="2" applyFont="1" applyBorder="1" applyAlignment="1">
      <alignment horizontal="center"/>
    </xf>
    <xf numFmtId="0" fontId="2" fillId="0" borderId="33" xfId="2" applyFont="1" applyBorder="1" applyAlignment="1">
      <alignment horizontal="center"/>
    </xf>
    <xf numFmtId="0" fontId="2" fillId="0" borderId="34" xfId="2" applyFont="1" applyBorder="1" applyAlignment="1">
      <alignment horizontal="center"/>
    </xf>
    <xf numFmtId="0" fontId="14" fillId="0" borderId="0" xfId="0" applyFont="1"/>
    <xf numFmtId="0" fontId="0" fillId="0" borderId="35" xfId="0" applyBorder="1" applyProtection="1">
      <protection locked="0"/>
    </xf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35" xfId="0" applyBorder="1" applyAlignment="1">
      <alignment horizontal="center" vertical="center"/>
    </xf>
    <xf numFmtId="0" fontId="0" fillId="0" borderId="0" xfId="0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6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5" fillId="10" borderId="0" xfId="0" applyFont="1" applyFill="1" applyAlignment="1">
      <alignment horizontal="left" vertical="center"/>
    </xf>
    <xf numFmtId="0" fontId="17" fillId="9" borderId="4" xfId="1" applyFont="1" applyFill="1" applyBorder="1" applyAlignment="1">
      <alignment horizontal="left" vertical="center"/>
    </xf>
    <xf numFmtId="0" fontId="17" fillId="9" borderId="5" xfId="1" applyFont="1" applyFill="1" applyBorder="1" applyAlignment="1">
      <alignment horizontal="left" vertical="center"/>
    </xf>
    <xf numFmtId="0" fontId="17" fillId="9" borderId="5" xfId="1" applyFont="1" applyFill="1" applyBorder="1" applyAlignment="1">
      <alignment horizontal="center" vertical="center"/>
    </xf>
    <xf numFmtId="0" fontId="18" fillId="9" borderId="5" xfId="1" applyFont="1" applyFill="1" applyBorder="1" applyAlignment="1">
      <alignment horizontal="left" vertical="center" wrapText="1"/>
    </xf>
    <xf numFmtId="0" fontId="12" fillId="8" borderId="3" xfId="0" applyFont="1" applyFill="1" applyBorder="1" applyAlignment="1">
      <alignment horizontal="left" vertical="center"/>
    </xf>
    <xf numFmtId="0" fontId="12" fillId="8" borderId="3" xfId="0" applyFont="1" applyFill="1" applyBorder="1" applyAlignment="1">
      <alignment vertical="center"/>
    </xf>
    <xf numFmtId="0" fontId="12" fillId="8" borderId="6" xfId="0" applyFont="1" applyFill="1" applyBorder="1" applyAlignment="1">
      <alignment vertical="center"/>
    </xf>
    <xf numFmtId="0" fontId="0" fillId="8" borderId="6" xfId="0" applyFill="1" applyBorder="1" applyAlignment="1">
      <alignment vertical="center"/>
    </xf>
    <xf numFmtId="0" fontId="12" fillId="8" borderId="3" xfId="0" applyFont="1" applyFill="1" applyBorder="1" applyAlignment="1">
      <alignment horizontal="center" vertical="center"/>
    </xf>
    <xf numFmtId="0" fontId="16" fillId="8" borderId="3" xfId="0" quotePrefix="1" applyFont="1" applyFill="1" applyBorder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0" fontId="16" fillId="8" borderId="3" xfId="0" applyFont="1" applyFill="1" applyBorder="1" applyAlignment="1">
      <alignment vertical="center"/>
    </xf>
    <xf numFmtId="0" fontId="12" fillId="8" borderId="12" xfId="0" applyFont="1" applyFill="1" applyBorder="1" applyAlignment="1">
      <alignment vertical="center"/>
    </xf>
    <xf numFmtId="0" fontId="12" fillId="8" borderId="11" xfId="0" applyFont="1" applyFill="1" applyBorder="1" applyAlignment="1">
      <alignment vertical="center"/>
    </xf>
    <xf numFmtId="0" fontId="0" fillId="8" borderId="11" xfId="0" applyFill="1" applyBorder="1" applyAlignment="1">
      <alignment vertical="center"/>
    </xf>
    <xf numFmtId="0" fontId="12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12" fillId="0" borderId="7" xfId="0" applyFont="1" applyBorder="1" applyAlignment="1">
      <alignment horizontal="left" vertical="top"/>
    </xf>
    <xf numFmtId="0" fontId="16" fillId="0" borderId="25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2" fillId="0" borderId="10" xfId="0" applyFont="1" applyBorder="1" applyAlignment="1">
      <alignment horizontal="left" vertical="top"/>
    </xf>
    <xf numFmtId="0" fontId="16" fillId="0" borderId="42" xfId="0" applyFont="1" applyBorder="1" applyAlignment="1">
      <alignment vertical="center"/>
    </xf>
    <xf numFmtId="0" fontId="24" fillId="0" borderId="3" xfId="0" applyFont="1" applyBorder="1" applyAlignment="1">
      <alignment vertical="center" wrapText="1"/>
    </xf>
    <xf numFmtId="0" fontId="12" fillId="0" borderId="12" xfId="0" applyFont="1" applyBorder="1" applyAlignment="1">
      <alignment horizontal="left" vertical="top"/>
    </xf>
    <xf numFmtId="0" fontId="12" fillId="0" borderId="35" xfId="0" applyFont="1" applyBorder="1" applyAlignment="1">
      <alignment horizontal="left" vertical="center"/>
    </xf>
    <xf numFmtId="0" fontId="16" fillId="0" borderId="44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5" fillId="4" borderId="0" xfId="0" applyFont="1" applyFill="1" applyAlignment="1">
      <alignment horizontal="left" vertical="center"/>
    </xf>
    <xf numFmtId="0" fontId="12" fillId="4" borderId="4" xfId="1" applyFont="1" applyFill="1" applyBorder="1" applyAlignment="1">
      <alignment vertical="center"/>
    </xf>
    <xf numFmtId="0" fontId="12" fillId="4" borderId="5" xfId="1" applyFont="1" applyFill="1" applyBorder="1" applyAlignment="1">
      <alignment vertical="center"/>
    </xf>
    <xf numFmtId="0" fontId="12" fillId="4" borderId="6" xfId="1" applyFont="1" applyFill="1" applyBorder="1" applyAlignment="1">
      <alignment vertical="center"/>
    </xf>
    <xf numFmtId="0" fontId="12" fillId="4" borderId="3" xfId="1" applyFont="1" applyFill="1" applyBorder="1" applyAlignment="1">
      <alignment horizontal="center" vertical="center"/>
    </xf>
    <xf numFmtId="0" fontId="24" fillId="4" borderId="3" xfId="1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horizontal="left" vertical="center"/>
    </xf>
    <xf numFmtId="0" fontId="12" fillId="0" borderId="7" xfId="1" applyFont="1" applyFill="1" applyBorder="1" applyAlignment="1">
      <alignment vertical="center"/>
    </xf>
    <xf numFmtId="0" fontId="12" fillId="0" borderId="7" xfId="1" applyFont="1" applyFill="1" applyBorder="1" applyAlignment="1">
      <alignment horizontal="center" vertical="center"/>
    </xf>
    <xf numFmtId="0" fontId="24" fillId="0" borderId="7" xfId="1" applyFont="1" applyFill="1" applyBorder="1" applyAlignment="1">
      <alignment horizontal="left" vertical="center" wrapText="1"/>
    </xf>
    <xf numFmtId="0" fontId="25" fillId="9" borderId="5" xfId="1" applyFont="1" applyFill="1" applyBorder="1" applyAlignment="1">
      <alignment horizontal="left" vertical="center" wrapText="1"/>
    </xf>
    <xf numFmtId="0" fontId="12" fillId="8" borderId="7" xfId="0" applyFont="1" applyFill="1" applyBorder="1" applyAlignment="1">
      <alignment horizontal="left" vertical="center"/>
    </xf>
    <xf numFmtId="0" fontId="12" fillId="8" borderId="7" xfId="0" applyFont="1" applyFill="1" applyBorder="1" applyAlignment="1">
      <alignment horizontal="center" vertical="center"/>
    </xf>
    <xf numFmtId="0" fontId="16" fillId="8" borderId="7" xfId="0" quotePrefix="1" applyFont="1" applyFill="1" applyBorder="1" applyAlignment="1">
      <alignment horizontal="center" vertical="center"/>
    </xf>
    <xf numFmtId="0" fontId="16" fillId="0" borderId="13" xfId="0" applyFont="1" applyBorder="1" applyAlignment="1">
      <alignment vertical="center"/>
    </xf>
    <xf numFmtId="0" fontId="16" fillId="0" borderId="35" xfId="0" applyFont="1" applyBorder="1" applyAlignment="1">
      <alignment vertical="center"/>
    </xf>
    <xf numFmtId="0" fontId="12" fillId="0" borderId="13" xfId="1" applyFont="1" applyFill="1" applyBorder="1" applyAlignment="1">
      <alignment horizontal="left" vertical="center"/>
    </xf>
    <xf numFmtId="0" fontId="12" fillId="0" borderId="13" xfId="1" applyFont="1" applyFill="1" applyBorder="1" applyAlignment="1">
      <alignment vertical="center"/>
    </xf>
    <xf numFmtId="0" fontId="12" fillId="0" borderId="14" xfId="1" applyFont="1" applyFill="1" applyBorder="1" applyAlignment="1">
      <alignment horizontal="center" vertical="center"/>
    </xf>
    <xf numFmtId="0" fontId="12" fillId="0" borderId="13" xfId="1" applyFont="1" applyFill="1" applyBorder="1" applyAlignment="1">
      <alignment horizontal="center" vertical="center"/>
    </xf>
    <xf numFmtId="0" fontId="24" fillId="0" borderId="14" xfId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6" fillId="0" borderId="8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6" fillId="0" borderId="9" xfId="0" applyFont="1" applyBorder="1" applyAlignment="1">
      <alignment vertical="center"/>
    </xf>
    <xf numFmtId="49" fontId="12" fillId="0" borderId="0" xfId="0" applyNumberFormat="1" applyFont="1" applyAlignment="1">
      <alignment horizontal="left" vertical="center"/>
    </xf>
    <xf numFmtId="0" fontId="12" fillId="0" borderId="51" xfId="0" applyFont="1" applyBorder="1" applyAlignment="1">
      <alignment horizontal="left" vertical="center"/>
    </xf>
    <xf numFmtId="49" fontId="12" fillId="0" borderId="35" xfId="0" applyNumberFormat="1" applyFont="1" applyBorder="1" applyAlignment="1">
      <alignment horizontal="left" vertical="center"/>
    </xf>
    <xf numFmtId="0" fontId="16" fillId="0" borderId="11" xfId="0" applyFont="1" applyBorder="1" applyAlignment="1">
      <alignment vertical="center"/>
    </xf>
    <xf numFmtId="0" fontId="12" fillId="0" borderId="7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4" borderId="35" xfId="1" applyFont="1" applyFill="1" applyBorder="1" applyAlignment="1">
      <alignment vertical="center"/>
    </xf>
    <xf numFmtId="0" fontId="16" fillId="4" borderId="3" xfId="1" applyFont="1" applyFill="1" applyBorder="1" applyAlignment="1">
      <alignment horizontal="left" vertical="center" wrapText="1"/>
    </xf>
    <xf numFmtId="0" fontId="16" fillId="0" borderId="7" xfId="1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2" fillId="0" borderId="40" xfId="0" applyFont="1" applyBorder="1" applyAlignment="1">
      <alignment horizontal="left" vertical="center"/>
    </xf>
    <xf numFmtId="0" fontId="12" fillId="0" borderId="45" xfId="0" applyFont="1" applyBorder="1" applyAlignment="1">
      <alignment horizontal="left" vertical="center"/>
    </xf>
    <xf numFmtId="0" fontId="12" fillId="4" borderId="3" xfId="1" applyFont="1" applyFill="1" applyBorder="1" applyAlignment="1">
      <alignment horizontal="left" vertical="center"/>
    </xf>
    <xf numFmtId="0" fontId="12" fillId="4" borderId="3" xfId="1" applyFont="1" applyFill="1" applyBorder="1" applyAlignment="1">
      <alignment vertical="center"/>
    </xf>
    <xf numFmtId="0" fontId="12" fillId="8" borderId="16" xfId="0" applyFont="1" applyFill="1" applyBorder="1" applyAlignment="1">
      <alignment vertical="center"/>
    </xf>
    <xf numFmtId="0" fontId="12" fillId="8" borderId="13" xfId="0" applyFont="1" applyFill="1" applyBorder="1" applyAlignment="1">
      <alignment horizontal="left" vertical="center"/>
    </xf>
    <xf numFmtId="0" fontId="0" fillId="8" borderId="0" xfId="0" applyFill="1" applyAlignment="1">
      <alignment vertical="center"/>
    </xf>
    <xf numFmtId="0" fontId="16" fillId="8" borderId="3" xfId="0" applyFont="1" applyFill="1" applyBorder="1" applyAlignment="1">
      <alignment vertical="center" wrapText="1"/>
    </xf>
    <xf numFmtId="0" fontId="12" fillId="8" borderId="10" xfId="0" applyFont="1" applyFill="1" applyBorder="1" applyAlignment="1">
      <alignment horizontal="left" vertical="center"/>
    </xf>
    <xf numFmtId="0" fontId="12" fillId="8" borderId="0" xfId="0" applyFont="1" applyFill="1" applyAlignment="1">
      <alignment vertical="top"/>
    </xf>
    <xf numFmtId="0" fontId="12" fillId="8" borderId="3" xfId="0" quotePrefix="1" applyFont="1" applyFill="1" applyBorder="1" applyAlignment="1">
      <alignment horizontal="center" vertical="center"/>
    </xf>
    <xf numFmtId="0" fontId="12" fillId="8" borderId="12" xfId="0" applyFont="1" applyFill="1" applyBorder="1" applyAlignment="1">
      <alignment horizontal="left" vertical="center"/>
    </xf>
    <xf numFmtId="0" fontId="12" fillId="8" borderId="35" xfId="0" applyFont="1" applyFill="1" applyBorder="1" applyAlignment="1">
      <alignment horizontal="left" vertical="top"/>
    </xf>
    <xf numFmtId="0" fontId="12" fillId="8" borderId="13" xfId="0" applyFont="1" applyFill="1" applyBorder="1" applyAlignment="1">
      <alignment vertical="center"/>
    </xf>
    <xf numFmtId="0" fontId="0" fillId="8" borderId="2" xfId="0" applyFill="1" applyBorder="1" applyAlignment="1">
      <alignment vertical="center"/>
    </xf>
    <xf numFmtId="0" fontId="12" fillId="8" borderId="0" xfId="0" applyFont="1" applyFill="1" applyAlignment="1">
      <alignment horizontal="left" vertical="center"/>
    </xf>
    <xf numFmtId="0" fontId="16" fillId="8" borderId="42" xfId="0" applyFont="1" applyFill="1" applyBorder="1" applyAlignment="1">
      <alignment vertical="center"/>
    </xf>
    <xf numFmtId="0" fontId="0" fillId="8" borderId="9" xfId="0" applyFill="1" applyBorder="1" applyAlignment="1">
      <alignment vertical="center"/>
    </xf>
    <xf numFmtId="0" fontId="16" fillId="8" borderId="43" xfId="0" applyFont="1" applyFill="1" applyBorder="1" applyAlignment="1">
      <alignment vertical="center"/>
    </xf>
    <xf numFmtId="0" fontId="12" fillId="8" borderId="35" xfId="0" applyFont="1" applyFill="1" applyBorder="1" applyAlignment="1">
      <alignment horizontal="left" vertical="center"/>
    </xf>
    <xf numFmtId="0" fontId="16" fillId="8" borderId="44" xfId="0" applyFont="1" applyFill="1" applyBorder="1" applyAlignment="1">
      <alignment vertical="center"/>
    </xf>
    <xf numFmtId="0" fontId="12" fillId="8" borderId="0" xfId="0" applyFont="1" applyFill="1" applyAlignment="1">
      <alignment vertical="center"/>
    </xf>
    <xf numFmtId="0" fontId="0" fillId="8" borderId="3" xfId="0" applyFill="1" applyBorder="1" applyAlignment="1">
      <alignment vertical="center"/>
    </xf>
    <xf numFmtId="0" fontId="0" fillId="8" borderId="12" xfId="0" applyFill="1" applyBorder="1" applyAlignment="1">
      <alignment vertical="center"/>
    </xf>
    <xf numFmtId="0" fontId="12" fillId="8" borderId="3" xfId="0" applyFont="1" applyFill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16" fillId="0" borderId="3" xfId="0" applyFont="1" applyBorder="1" applyAlignment="1">
      <alignment horizontal="left" vertical="center" wrapText="1"/>
    </xf>
    <xf numFmtId="0" fontId="16" fillId="0" borderId="16" xfId="0" applyFont="1" applyBorder="1" applyAlignment="1">
      <alignment vertical="center"/>
    </xf>
    <xf numFmtId="0" fontId="12" fillId="0" borderId="13" xfId="0" applyFont="1" applyBorder="1" applyAlignment="1">
      <alignment horizontal="left" vertical="center"/>
    </xf>
    <xf numFmtId="0" fontId="16" fillId="0" borderId="20" xfId="0" applyFont="1" applyBorder="1" applyAlignment="1">
      <alignment vertical="center"/>
    </xf>
    <xf numFmtId="0" fontId="16" fillId="0" borderId="3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" xfId="0" applyBorder="1" applyAlignment="1">
      <alignment vertical="center"/>
    </xf>
    <xf numFmtId="0" fontId="16" fillId="0" borderId="36" xfId="0" applyFont="1" applyBorder="1" applyAlignment="1">
      <alignment vertical="top"/>
    </xf>
    <xf numFmtId="0" fontId="0" fillId="0" borderId="0" xfId="0" applyAlignment="1">
      <alignment vertical="top"/>
    </xf>
    <xf numFmtId="49" fontId="12" fillId="0" borderId="0" xfId="0" applyNumberFormat="1" applyFont="1" applyAlignment="1">
      <alignment horizontal="left" vertical="top"/>
    </xf>
    <xf numFmtId="0" fontId="16" fillId="0" borderId="43" xfId="0" applyFont="1" applyBorder="1" applyAlignment="1">
      <alignment vertical="top"/>
    </xf>
    <xf numFmtId="0" fontId="12" fillId="0" borderId="35" xfId="0" applyFont="1" applyBorder="1" applyAlignment="1">
      <alignment horizontal="left" vertical="top"/>
    </xf>
    <xf numFmtId="0" fontId="16" fillId="0" borderId="3" xfId="0" applyFont="1" applyBorder="1" applyAlignment="1">
      <alignment vertical="top"/>
    </xf>
    <xf numFmtId="0" fontId="16" fillId="0" borderId="3" xfId="0" applyFont="1" applyBorder="1" applyAlignment="1">
      <alignment horizontal="left" vertical="top"/>
    </xf>
    <xf numFmtId="0" fontId="0" fillId="0" borderId="3" xfId="0" applyBorder="1" applyAlignment="1">
      <alignment vertical="top"/>
    </xf>
    <xf numFmtId="0" fontId="12" fillId="8" borderId="3" xfId="0" applyFont="1" applyFill="1" applyBorder="1" applyAlignment="1">
      <alignment vertical="top"/>
    </xf>
    <xf numFmtId="0" fontId="12" fillId="8" borderId="7" xfId="0" applyFont="1" applyFill="1" applyBorder="1" applyAlignment="1">
      <alignment horizontal="left" vertical="top"/>
    </xf>
    <xf numFmtId="0" fontId="16" fillId="8" borderId="16" xfId="0" applyFont="1" applyFill="1" applyBorder="1" applyAlignment="1">
      <alignment vertical="top"/>
    </xf>
    <xf numFmtId="0" fontId="12" fillId="8" borderId="13" xfId="0" applyFont="1" applyFill="1" applyBorder="1" applyAlignment="1">
      <alignment horizontal="left" vertical="top"/>
    </xf>
    <xf numFmtId="0" fontId="0" fillId="8" borderId="0" xfId="0" applyFill="1" applyAlignment="1">
      <alignment vertical="top"/>
    </xf>
    <xf numFmtId="0" fontId="16" fillId="8" borderId="3" xfId="0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left" vertical="top"/>
    </xf>
    <xf numFmtId="0" fontId="12" fillId="8" borderId="0" xfId="0" applyFont="1" applyFill="1" applyAlignment="1">
      <alignment horizontal="left" vertical="top"/>
    </xf>
    <xf numFmtId="0" fontId="12" fillId="8" borderId="20" xfId="0" applyFont="1" applyFill="1" applyBorder="1" applyAlignment="1">
      <alignment vertical="top"/>
    </xf>
    <xf numFmtId="0" fontId="15" fillId="8" borderId="0" xfId="0" applyFont="1" applyFill="1" applyAlignment="1">
      <alignment vertical="top"/>
    </xf>
    <xf numFmtId="0" fontId="12" fillId="8" borderId="30" xfId="0" applyFont="1" applyFill="1" applyBorder="1" applyAlignment="1">
      <alignment vertical="top"/>
    </xf>
    <xf numFmtId="0" fontId="15" fillId="8" borderId="11" xfId="0" applyFont="1" applyFill="1" applyBorder="1" applyAlignment="1">
      <alignment vertical="top"/>
    </xf>
    <xf numFmtId="0" fontId="16" fillId="0" borderId="13" xfId="0" applyFont="1" applyBorder="1" applyAlignment="1">
      <alignment vertical="top"/>
    </xf>
    <xf numFmtId="0" fontId="12" fillId="0" borderId="13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6" fillId="0" borderId="35" xfId="0" applyFont="1" applyBorder="1" applyAlignment="1">
      <alignment vertical="top"/>
    </xf>
    <xf numFmtId="0" fontId="16" fillId="0" borderId="42" xfId="0" applyFont="1" applyBorder="1" applyAlignment="1">
      <alignment vertical="top"/>
    </xf>
    <xf numFmtId="0" fontId="16" fillId="0" borderId="44" xfId="0" applyFont="1" applyBorder="1" applyAlignment="1">
      <alignment vertical="top"/>
    </xf>
    <xf numFmtId="0" fontId="16" fillId="0" borderId="16" xfId="0" applyFont="1" applyBorder="1" applyAlignment="1">
      <alignment vertical="top"/>
    </xf>
    <xf numFmtId="0" fontId="16" fillId="0" borderId="25" xfId="0" applyFont="1" applyBorder="1" applyAlignment="1">
      <alignment vertical="top"/>
    </xf>
    <xf numFmtId="0" fontId="0" fillId="0" borderId="12" xfId="0" applyBorder="1" applyAlignment="1">
      <alignment vertical="center"/>
    </xf>
    <xf numFmtId="0" fontId="12" fillId="0" borderId="0" xfId="1" applyFont="1" applyFill="1" applyAlignment="1">
      <alignment horizontal="left" vertical="center"/>
    </xf>
    <xf numFmtId="0" fontId="12" fillId="0" borderId="0" xfId="1" applyFont="1" applyFill="1" applyAlignment="1">
      <alignment vertical="center"/>
    </xf>
    <xf numFmtId="0" fontId="12" fillId="0" borderId="0" xfId="1" applyFont="1" applyFill="1" applyAlignment="1">
      <alignment horizontal="center" vertical="center"/>
    </xf>
    <xf numFmtId="0" fontId="16" fillId="0" borderId="0" xfId="1" applyFont="1" applyFill="1" applyAlignment="1">
      <alignment horizontal="left" vertical="center" wrapText="1"/>
    </xf>
    <xf numFmtId="0" fontId="16" fillId="8" borderId="25" xfId="0" applyFont="1" applyFill="1" applyBorder="1" applyAlignment="1">
      <alignment vertical="center"/>
    </xf>
    <xf numFmtId="0" fontId="16" fillId="8" borderId="35" xfId="0" applyFont="1" applyFill="1" applyBorder="1" applyAlignment="1">
      <alignment vertical="center"/>
    </xf>
    <xf numFmtId="0" fontId="16" fillId="8" borderId="16" xfId="0" applyFont="1" applyFill="1" applyBorder="1" applyAlignment="1">
      <alignment vertical="center"/>
    </xf>
    <xf numFmtId="0" fontId="16" fillId="8" borderId="20" xfId="0" applyFont="1" applyFill="1" applyBorder="1" applyAlignment="1">
      <alignment vertical="center"/>
    </xf>
    <xf numFmtId="0" fontId="16" fillId="8" borderId="30" xfId="0" applyFont="1" applyFill="1" applyBorder="1" applyAlignment="1">
      <alignment vertical="center"/>
    </xf>
    <xf numFmtId="0" fontId="16" fillId="8" borderId="23" xfId="0" applyFont="1" applyFill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7" fillId="5" borderId="7" xfId="1" applyFont="1" applyFill="1" applyBorder="1" applyAlignment="1">
      <alignment horizontal="left" vertical="center"/>
    </xf>
    <xf numFmtId="0" fontId="17" fillId="5" borderId="7" xfId="1" applyFont="1" applyFill="1" applyBorder="1" applyAlignment="1">
      <alignment vertical="center"/>
    </xf>
    <xf numFmtId="0" fontId="17" fillId="5" borderId="7" xfId="1" applyFont="1" applyFill="1" applyBorder="1" applyAlignment="1">
      <alignment horizontal="center" vertical="center"/>
    </xf>
    <xf numFmtId="0" fontId="18" fillId="5" borderId="7" xfId="1" applyFont="1" applyFill="1" applyBorder="1" applyAlignment="1">
      <alignment horizontal="left" vertical="center" wrapText="1"/>
    </xf>
    <xf numFmtId="0" fontId="17" fillId="0" borderId="0" xfId="1" applyFont="1" applyFill="1" applyAlignment="1">
      <alignment horizontal="left" vertical="center"/>
    </xf>
    <xf numFmtId="0" fontId="17" fillId="0" borderId="0" xfId="1" applyFont="1" applyFill="1" applyAlignment="1">
      <alignment vertical="center"/>
    </xf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>
      <alignment horizontal="left" vertical="center" wrapText="1"/>
    </xf>
    <xf numFmtId="0" fontId="20" fillId="3" borderId="5" xfId="1" applyFont="1" applyFill="1" applyBorder="1" applyAlignment="1">
      <alignment horizontal="left" vertical="center"/>
    </xf>
    <xf numFmtId="0" fontId="20" fillId="3" borderId="5" xfId="1" applyFont="1" applyFill="1" applyBorder="1" applyAlignment="1">
      <alignment horizontal="center" vertical="center"/>
    </xf>
    <xf numFmtId="0" fontId="21" fillId="3" borderId="5" xfId="1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6" fillId="0" borderId="3" xfId="0" quotePrefix="1" applyFont="1" applyBorder="1" applyAlignment="1">
      <alignment horizontal="center" vertical="center"/>
    </xf>
    <xf numFmtId="0" fontId="12" fillId="0" borderId="16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24" fillId="0" borderId="12" xfId="0" applyFont="1" applyBorder="1" applyAlignment="1" applyProtection="1">
      <alignment vertical="center" wrapText="1"/>
      <protection locked="0"/>
    </xf>
    <xf numFmtId="0" fontId="16" fillId="0" borderId="7" xfId="0" applyFont="1" applyBorder="1" applyAlignment="1" applyProtection="1">
      <alignment vertical="center" wrapText="1"/>
      <protection locked="0"/>
    </xf>
    <xf numFmtId="0" fontId="16" fillId="0" borderId="12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6" fillId="0" borderId="0" xfId="0" applyFont="1" applyAlignment="1">
      <alignment horizontal="left" vertical="center" wrapText="1"/>
    </xf>
    <xf numFmtId="0" fontId="12" fillId="0" borderId="6" xfId="1" applyFont="1" applyFill="1" applyBorder="1" applyAlignment="1">
      <alignment vertical="center"/>
    </xf>
    <xf numFmtId="0" fontId="12" fillId="0" borderId="5" xfId="1" applyFont="1" applyFill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12" fillId="8" borderId="1" xfId="0" applyFont="1" applyFill="1" applyBorder="1" applyAlignment="1">
      <alignment vertical="center"/>
    </xf>
    <xf numFmtId="0" fontId="16" fillId="8" borderId="55" xfId="0" applyFont="1" applyFill="1" applyBorder="1" applyAlignment="1">
      <alignment vertical="center"/>
    </xf>
    <xf numFmtId="0" fontId="16" fillId="8" borderId="51" xfId="0" applyFont="1" applyFill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6" fillId="8" borderId="0" xfId="0" applyFont="1" applyFill="1" applyAlignment="1">
      <alignment vertical="center"/>
    </xf>
    <xf numFmtId="0" fontId="12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16" fillId="0" borderId="55" xfId="0" applyFont="1" applyBorder="1" applyAlignment="1">
      <alignment vertical="center"/>
    </xf>
    <xf numFmtId="0" fontId="16" fillId="0" borderId="51" xfId="0" applyFont="1" applyBorder="1" applyAlignment="1">
      <alignment vertical="center"/>
    </xf>
    <xf numFmtId="0" fontId="12" fillId="0" borderId="2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12" fillId="8" borderId="5" xfId="0" applyFont="1" applyFill="1" applyBorder="1" applyAlignment="1">
      <alignment horizontal="left" vertical="top"/>
    </xf>
    <xf numFmtId="0" fontId="0" fillId="8" borderId="7" xfId="0" applyFill="1" applyBorder="1" applyAlignment="1">
      <alignment vertical="center"/>
    </xf>
    <xf numFmtId="0" fontId="16" fillId="0" borderId="0" xfId="0" applyFont="1" applyAlignment="1">
      <alignment vertical="top"/>
    </xf>
    <xf numFmtId="0" fontId="12" fillId="8" borderId="2" xfId="0" applyFont="1" applyFill="1" applyBorder="1" applyAlignment="1">
      <alignment vertical="top"/>
    </xf>
    <xf numFmtId="0" fontId="12" fillId="8" borderId="5" xfId="0" applyFont="1" applyFill="1" applyBorder="1" applyAlignment="1">
      <alignment vertical="top"/>
    </xf>
    <xf numFmtId="0" fontId="12" fillId="8" borderId="9" xfId="0" applyFont="1" applyFill="1" applyBorder="1" applyAlignment="1">
      <alignment horizontal="left" vertical="center" wrapText="1"/>
    </xf>
    <xf numFmtId="0" fontId="12" fillId="8" borderId="0" xfId="0" applyFont="1" applyFill="1" applyAlignment="1">
      <alignment horizontal="left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6" fillId="0" borderId="43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44" xfId="0" applyFont="1" applyBorder="1" applyAlignment="1">
      <alignment horizontal="left" vertical="center" wrapText="1"/>
    </xf>
    <xf numFmtId="0" fontId="16" fillId="0" borderId="35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8" borderId="4" xfId="0" applyFont="1" applyFill="1" applyBorder="1" applyAlignment="1">
      <alignment horizontal="left" vertical="center" wrapText="1"/>
    </xf>
    <xf numFmtId="0" fontId="16" fillId="8" borderId="5" xfId="0" applyFont="1" applyFill="1" applyBorder="1" applyAlignment="1">
      <alignment horizontal="left" vertical="center" wrapText="1"/>
    </xf>
    <xf numFmtId="0" fontId="16" fillId="8" borderId="6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2" fillId="8" borderId="4" xfId="0" applyFont="1" applyFill="1" applyBorder="1" applyAlignment="1">
      <alignment horizontal="left" vertical="top" wrapText="1"/>
    </xf>
    <xf numFmtId="0" fontId="12" fillId="8" borderId="5" xfId="0" applyFont="1" applyFill="1" applyBorder="1" applyAlignment="1">
      <alignment horizontal="left" vertical="top" wrapText="1"/>
    </xf>
    <xf numFmtId="0" fontId="12" fillId="8" borderId="6" xfId="0" applyFont="1" applyFill="1" applyBorder="1" applyAlignment="1">
      <alignment horizontal="left" vertical="top" wrapText="1"/>
    </xf>
    <xf numFmtId="0" fontId="12" fillId="8" borderId="13" xfId="0" applyFont="1" applyFill="1" applyBorder="1" applyAlignment="1">
      <alignment horizontal="left" vertical="center" wrapText="1"/>
    </xf>
    <xf numFmtId="0" fontId="12" fillId="8" borderId="2" xfId="0" applyFont="1" applyFill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51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12" fillId="0" borderId="5" xfId="0" applyFont="1" applyBorder="1" applyAlignment="1" applyProtection="1">
      <alignment horizontal="left" vertical="center" wrapText="1"/>
      <protection locked="0"/>
    </xf>
    <xf numFmtId="0" fontId="12" fillId="0" borderId="6" xfId="0" applyFont="1" applyBorder="1" applyAlignment="1" applyProtection="1">
      <alignment horizontal="left" vertical="center" wrapText="1"/>
      <protection locked="0"/>
    </xf>
    <xf numFmtId="0" fontId="12" fillId="0" borderId="51" xfId="0" applyFont="1" applyBorder="1" applyAlignment="1" applyProtection="1">
      <alignment horizontal="left" vertical="center" wrapText="1"/>
      <protection locked="0"/>
    </xf>
    <xf numFmtId="0" fontId="12" fillId="0" borderId="35" xfId="0" applyFont="1" applyBorder="1" applyAlignment="1" applyProtection="1">
      <alignment horizontal="left" vertical="center" wrapText="1"/>
      <protection locked="0"/>
    </xf>
    <xf numFmtId="0" fontId="12" fillId="0" borderId="11" xfId="0" applyFont="1" applyBorder="1" applyAlignment="1" applyProtection="1">
      <alignment horizontal="left" vertical="center" wrapText="1"/>
      <protection locked="0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51" xfId="0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2" fillId="8" borderId="4" xfId="0" applyFont="1" applyFill="1" applyBorder="1" applyAlignment="1">
      <alignment horizontal="left" vertical="center" wrapText="1"/>
    </xf>
    <xf numFmtId="0" fontId="12" fillId="8" borderId="5" xfId="0" applyFont="1" applyFill="1" applyBorder="1" applyAlignment="1">
      <alignment horizontal="left" vertical="center" wrapText="1"/>
    </xf>
    <xf numFmtId="0" fontId="12" fillId="8" borderId="6" xfId="0" applyFont="1" applyFill="1" applyBorder="1" applyAlignment="1">
      <alignment horizontal="left" vertical="center" wrapText="1"/>
    </xf>
    <xf numFmtId="0" fontId="16" fillId="8" borderId="43" xfId="0" applyFont="1" applyFill="1" applyBorder="1" applyAlignment="1">
      <alignment horizontal="left" vertical="center" wrapText="1"/>
    </xf>
    <xf numFmtId="0" fontId="16" fillId="8" borderId="9" xfId="0" applyFont="1" applyFill="1" applyBorder="1" applyAlignment="1">
      <alignment horizontal="left" vertical="center" wrapText="1"/>
    </xf>
    <xf numFmtId="0" fontId="12" fillId="8" borderId="0" xfId="0" applyFont="1" applyFill="1" applyAlignment="1">
      <alignment horizontal="left" vertical="top" wrapText="1"/>
    </xf>
    <xf numFmtId="0" fontId="12" fillId="8" borderId="9" xfId="0" applyFont="1" applyFill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6" fillId="0" borderId="3" xfId="0" applyFont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51" xfId="0" applyFont="1" applyBorder="1" applyAlignment="1">
      <alignment horizontal="left" vertical="center"/>
    </xf>
    <xf numFmtId="0" fontId="12" fillId="4" borderId="3" xfId="1" applyFont="1" applyFill="1" applyBorder="1" applyAlignment="1">
      <alignment horizontal="left" vertical="center"/>
    </xf>
    <xf numFmtId="0" fontId="17" fillId="9" borderId="4" xfId="1" applyFont="1" applyFill="1" applyBorder="1" applyAlignment="1">
      <alignment horizontal="left" vertical="center"/>
    </xf>
    <xf numFmtId="0" fontId="17" fillId="9" borderId="5" xfId="1" applyFont="1" applyFill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40" xfId="0" applyFont="1" applyBorder="1" applyAlignment="1">
      <alignment horizontal="left" vertical="center"/>
    </xf>
    <xf numFmtId="0" fontId="12" fillId="0" borderId="45" xfId="0" applyFont="1" applyBorder="1" applyAlignment="1">
      <alignment horizontal="left" vertical="center"/>
    </xf>
    <xf numFmtId="0" fontId="12" fillId="4" borderId="4" xfId="1" applyFont="1" applyFill="1" applyBorder="1" applyAlignment="1">
      <alignment horizontal="left" vertical="center"/>
    </xf>
    <xf numFmtId="0" fontId="12" fillId="4" borderId="5" xfId="1" applyFont="1" applyFill="1" applyBorder="1" applyAlignment="1">
      <alignment horizontal="left" vertical="center"/>
    </xf>
    <xf numFmtId="0" fontId="12" fillId="4" borderId="6" xfId="1" applyFont="1" applyFill="1" applyBorder="1" applyAlignment="1">
      <alignment horizontal="left" vertical="center"/>
    </xf>
    <xf numFmtId="0" fontId="12" fillId="8" borderId="7" xfId="0" applyFont="1" applyFill="1" applyBorder="1" applyAlignment="1">
      <alignment horizontal="left" vertical="top"/>
    </xf>
    <xf numFmtId="0" fontId="12" fillId="8" borderId="10" xfId="0" applyFont="1" applyFill="1" applyBorder="1" applyAlignment="1">
      <alignment horizontal="left" vertical="top"/>
    </xf>
    <xf numFmtId="0" fontId="12" fillId="8" borderId="12" xfId="0" applyFont="1" applyFill="1" applyBorder="1" applyAlignment="1">
      <alignment horizontal="left" vertical="top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6" fillId="0" borderId="44" xfId="0" applyFont="1" applyBorder="1" applyAlignment="1">
      <alignment horizontal="left" vertical="top" wrapText="1"/>
    </xf>
    <xf numFmtId="0" fontId="16" fillId="0" borderId="11" xfId="0" applyFont="1" applyBorder="1" applyAlignment="1">
      <alignment horizontal="left" vertical="top" wrapText="1"/>
    </xf>
    <xf numFmtId="0" fontId="12" fillId="8" borderId="44" xfId="0" applyFont="1" applyFill="1" applyBorder="1" applyAlignment="1">
      <alignment horizontal="left" vertical="center" wrapText="1"/>
    </xf>
    <xf numFmtId="0" fontId="12" fillId="8" borderId="11" xfId="0" applyFont="1" applyFill="1" applyBorder="1" applyAlignment="1">
      <alignment horizontal="left" vertical="center" wrapText="1"/>
    </xf>
    <xf numFmtId="0" fontId="12" fillId="8" borderId="0" xfId="0" applyFont="1" applyFill="1" applyAlignment="1">
      <alignment horizontal="left" vertical="center" wrapText="1"/>
    </xf>
    <xf numFmtId="0" fontId="12" fillId="8" borderId="9" xfId="0" applyFont="1" applyFill="1" applyBorder="1" applyAlignment="1">
      <alignment horizontal="left" vertical="center" wrapText="1"/>
    </xf>
    <xf numFmtId="0" fontId="16" fillId="8" borderId="44" xfId="0" applyFont="1" applyFill="1" applyBorder="1" applyAlignment="1">
      <alignment horizontal="left" vertical="center" wrapText="1"/>
    </xf>
    <xf numFmtId="0" fontId="16" fillId="8" borderId="11" xfId="0" applyFont="1" applyFill="1" applyBorder="1" applyAlignment="1">
      <alignment horizontal="left" vertical="center" wrapText="1"/>
    </xf>
    <xf numFmtId="0" fontId="16" fillId="0" borderId="35" xfId="0" applyFont="1" applyBorder="1" applyAlignment="1">
      <alignment horizontal="left" vertical="top" wrapText="1"/>
    </xf>
    <xf numFmtId="0" fontId="16" fillId="8" borderId="13" xfId="0" applyFont="1" applyFill="1" applyBorder="1" applyAlignment="1">
      <alignment horizontal="left" vertical="center" wrapText="1"/>
    </xf>
    <xf numFmtId="0" fontId="16" fillId="8" borderId="2" xfId="0" applyFont="1" applyFill="1" applyBorder="1" applyAlignment="1">
      <alignment horizontal="left" vertical="center" wrapText="1"/>
    </xf>
    <xf numFmtId="0" fontId="12" fillId="8" borderId="1" xfId="0" applyFont="1" applyFill="1" applyBorder="1" applyAlignment="1">
      <alignment horizontal="left" vertical="center"/>
    </xf>
    <xf numFmtId="0" fontId="12" fillId="8" borderId="8" xfId="0" applyFont="1" applyFill="1" applyBorder="1" applyAlignment="1">
      <alignment horizontal="left" vertical="center"/>
    </xf>
    <xf numFmtId="0" fontId="12" fillId="8" borderId="51" xfId="0" applyFont="1" applyFill="1" applyBorder="1" applyAlignment="1">
      <alignment horizontal="left" vertical="center"/>
    </xf>
    <xf numFmtId="0" fontId="12" fillId="8" borderId="7" xfId="0" applyFont="1" applyFill="1" applyBorder="1" applyAlignment="1">
      <alignment horizontal="left" vertical="center"/>
    </xf>
    <xf numFmtId="0" fontId="12" fillId="8" borderId="10" xfId="0" applyFont="1" applyFill="1" applyBorder="1" applyAlignment="1">
      <alignment horizontal="left" vertical="center"/>
    </xf>
    <xf numFmtId="0" fontId="12" fillId="8" borderId="12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16" fillId="8" borderId="7" xfId="0" applyFont="1" applyFill="1" applyBorder="1" applyAlignment="1">
      <alignment horizontal="center" vertical="center"/>
    </xf>
    <xf numFmtId="0" fontId="16" fillId="8" borderId="12" xfId="0" applyFont="1" applyFill="1" applyBorder="1" applyAlignment="1">
      <alignment horizontal="center" vertical="center"/>
    </xf>
    <xf numFmtId="0" fontId="17" fillId="3" borderId="4" xfId="1" applyFont="1" applyFill="1" applyBorder="1" applyAlignment="1">
      <alignment horizontal="left" vertical="center" wrapText="1"/>
    </xf>
    <xf numFmtId="0" fontId="17" fillId="3" borderId="5" xfId="1" applyFont="1" applyFill="1" applyBorder="1" applyAlignment="1">
      <alignment horizontal="left" vertical="center" wrapText="1"/>
    </xf>
    <xf numFmtId="0" fontId="1" fillId="6" borderId="19" xfId="4" applyFont="1" applyBorder="1" applyAlignment="1" applyProtection="1">
      <alignment horizontal="left"/>
    </xf>
    <xf numFmtId="0" fontId="1" fillId="6" borderId="20" xfId="4" applyFont="1" applyBorder="1" applyAlignment="1" applyProtection="1">
      <alignment horizontal="left"/>
    </xf>
    <xf numFmtId="0" fontId="1" fillId="6" borderId="53" xfId="4" applyFont="1" applyBorder="1" applyAlignment="1" applyProtection="1">
      <alignment horizontal="left"/>
    </xf>
    <xf numFmtId="0" fontId="0" fillId="0" borderId="35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6" borderId="29" xfId="4" applyFont="1" applyBorder="1" applyAlignment="1" applyProtection="1">
      <alignment horizontal="left"/>
    </xf>
    <xf numFmtId="0" fontId="1" fillId="6" borderId="30" xfId="4" applyFont="1" applyBorder="1" applyAlignment="1" applyProtection="1">
      <alignment horizontal="left"/>
    </xf>
    <xf numFmtId="0" fontId="1" fillId="6" borderId="54" xfId="4" applyFont="1" applyBorder="1" applyAlignment="1" applyProtection="1">
      <alignment horizontal="left"/>
    </xf>
    <xf numFmtId="0" fontId="11" fillId="0" borderId="4" xfId="3" applyFont="1" applyFill="1" applyBorder="1" applyAlignment="1">
      <alignment horizontal="right"/>
    </xf>
    <xf numFmtId="0" fontId="11" fillId="0" borderId="5" xfId="3" applyFont="1" applyFill="1" applyBorder="1" applyAlignment="1">
      <alignment horizontal="right"/>
    </xf>
    <xf numFmtId="0" fontId="11" fillId="0" borderId="6" xfId="3" applyFont="1" applyFill="1" applyBorder="1" applyAlignment="1">
      <alignment horizontal="right"/>
    </xf>
    <xf numFmtId="0" fontId="1" fillId="0" borderId="13" xfId="2" applyFont="1" applyBorder="1" applyAlignment="1">
      <alignment horizontal="center"/>
    </xf>
    <xf numFmtId="0" fontId="1" fillId="0" borderId="0" xfId="2" applyFont="1" applyAlignment="1">
      <alignment horizontal="right"/>
    </xf>
    <xf numFmtId="0" fontId="1" fillId="0" borderId="9" xfId="2" applyFont="1" applyBorder="1" applyAlignment="1">
      <alignment horizontal="right"/>
    </xf>
    <xf numFmtId="0" fontId="14" fillId="0" borderId="0" xfId="0" applyFont="1" applyAlignment="1">
      <alignment horizontal="left"/>
    </xf>
    <xf numFmtId="0" fontId="1" fillId="0" borderId="0" xfId="2" applyFont="1" applyAlignment="1">
      <alignment horizontal="center"/>
    </xf>
    <xf numFmtId="0" fontId="1" fillId="0" borderId="4" xfId="2" applyFont="1" applyBorder="1" applyAlignment="1">
      <alignment horizontal="center"/>
    </xf>
    <xf numFmtId="0" fontId="1" fillId="0" borderId="5" xfId="2" applyFont="1" applyBorder="1" applyAlignment="1">
      <alignment horizontal="center"/>
    </xf>
    <xf numFmtId="0" fontId="1" fillId="0" borderId="6" xfId="2" applyFont="1" applyBorder="1" applyAlignment="1">
      <alignment horizontal="center"/>
    </xf>
    <xf numFmtId="0" fontId="1" fillId="0" borderId="0" xfId="2" applyFont="1" applyAlignment="1">
      <alignment horizontal="center" vertical="center" wrapText="1"/>
    </xf>
    <xf numFmtId="0" fontId="1" fillId="0" borderId="38" xfId="2" applyFont="1" applyBorder="1" applyAlignment="1">
      <alignment horizontal="center" wrapText="1"/>
    </xf>
    <xf numFmtId="0" fontId="1" fillId="0" borderId="17" xfId="2" applyFont="1" applyBorder="1" applyAlignment="1">
      <alignment horizontal="center" wrapText="1"/>
    </xf>
    <xf numFmtId="0" fontId="1" fillId="0" borderId="18" xfId="2" applyFont="1" applyBorder="1" applyAlignment="1">
      <alignment horizontal="center" wrapText="1"/>
    </xf>
    <xf numFmtId="0" fontId="8" fillId="0" borderId="1" xfId="2" applyFont="1" applyBorder="1" applyAlignment="1">
      <alignment horizontal="right" vertical="center"/>
    </xf>
    <xf numFmtId="0" fontId="8" fillId="0" borderId="13" xfId="2" applyFont="1" applyBorder="1" applyAlignment="1">
      <alignment horizontal="right" vertical="center"/>
    </xf>
    <xf numFmtId="0" fontId="8" fillId="0" borderId="2" xfId="2" applyFont="1" applyBorder="1" applyAlignment="1">
      <alignment horizontal="right" vertical="center"/>
    </xf>
    <xf numFmtId="0" fontId="8" fillId="0" borderId="51" xfId="2" applyFont="1" applyBorder="1" applyAlignment="1">
      <alignment horizontal="right" vertical="center"/>
    </xf>
    <xf numFmtId="0" fontId="8" fillId="0" borderId="35" xfId="2" applyFont="1" applyBorder="1" applyAlignment="1">
      <alignment horizontal="right" vertical="center"/>
    </xf>
    <xf numFmtId="0" fontId="8" fillId="0" borderId="11" xfId="2" applyFont="1" applyBorder="1" applyAlignment="1">
      <alignment horizontal="right" vertical="center"/>
    </xf>
    <xf numFmtId="0" fontId="8" fillId="0" borderId="1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51" xfId="2" applyFont="1" applyBorder="1" applyAlignment="1">
      <alignment horizontal="center" vertical="center"/>
    </xf>
    <xf numFmtId="0" fontId="8" fillId="0" borderId="35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1" fillId="0" borderId="31" xfId="2" applyFont="1" applyBorder="1" applyAlignment="1" applyProtection="1">
      <alignment horizontal="left"/>
      <protection locked="0"/>
    </xf>
    <xf numFmtId="0" fontId="1" fillId="0" borderId="32" xfId="2" applyFont="1" applyBorder="1" applyAlignment="1" applyProtection="1">
      <alignment horizontal="left"/>
      <protection locked="0"/>
    </xf>
    <xf numFmtId="0" fontId="1" fillId="0" borderId="48" xfId="2" applyFont="1" applyBorder="1" applyAlignment="1">
      <alignment horizontal="center"/>
    </xf>
    <xf numFmtId="0" fontId="1" fillId="0" borderId="33" xfId="2" applyFont="1" applyBorder="1" applyAlignment="1">
      <alignment horizontal="center"/>
    </xf>
    <xf numFmtId="0" fontId="1" fillId="0" borderId="49" xfId="2" applyFont="1" applyBorder="1" applyAlignment="1">
      <alignment horizontal="center"/>
    </xf>
    <xf numFmtId="0" fontId="1" fillId="0" borderId="17" xfId="2" applyFont="1" applyBorder="1" applyAlignment="1" applyProtection="1">
      <alignment horizontal="left"/>
      <protection locked="0"/>
    </xf>
    <xf numFmtId="0" fontId="1" fillId="0" borderId="18" xfId="2" applyFont="1" applyBorder="1" applyAlignment="1" applyProtection="1">
      <alignment horizontal="left"/>
      <protection locked="0"/>
    </xf>
    <xf numFmtId="3" fontId="1" fillId="0" borderId="21" xfId="2" applyNumberFormat="1" applyFont="1" applyBorder="1" applyAlignment="1" applyProtection="1">
      <alignment horizontal="left"/>
      <protection locked="0"/>
    </xf>
    <xf numFmtId="3" fontId="1" fillId="0" borderId="22" xfId="2" applyNumberFormat="1" applyFont="1" applyBorder="1" applyAlignment="1" applyProtection="1">
      <alignment horizontal="left"/>
      <protection locked="0"/>
    </xf>
    <xf numFmtId="0" fontId="1" fillId="0" borderId="21" xfId="2" applyFont="1" applyBorder="1" applyAlignment="1" applyProtection="1">
      <alignment horizontal="left"/>
      <protection locked="0"/>
    </xf>
    <xf numFmtId="0" fontId="1" fillId="0" borderId="22" xfId="2" applyFont="1" applyBorder="1" applyAlignment="1" applyProtection="1">
      <alignment horizontal="left"/>
      <protection locked="0"/>
    </xf>
    <xf numFmtId="0" fontId="13" fillId="0" borderId="35" xfId="0" applyFont="1" applyBorder="1" applyAlignment="1">
      <alignment horizontal="left" vertical="center" indent="5"/>
    </xf>
    <xf numFmtId="0" fontId="4" fillId="3" borderId="47" xfId="1" applyFont="1" applyFill="1" applyBorder="1" applyAlignment="1">
      <alignment horizontal="left" vertical="center"/>
    </xf>
    <xf numFmtId="0" fontId="4" fillId="3" borderId="33" xfId="1" applyFont="1" applyFill="1" applyBorder="1" applyAlignment="1">
      <alignment horizontal="left" vertical="center"/>
    </xf>
    <xf numFmtId="0" fontId="4" fillId="3" borderId="34" xfId="1" applyFont="1" applyFill="1" applyBorder="1" applyAlignment="1">
      <alignment horizontal="left" vertical="center"/>
    </xf>
    <xf numFmtId="0" fontId="1" fillId="0" borderId="26" xfId="2" applyFont="1" applyBorder="1" applyAlignment="1" applyProtection="1">
      <alignment horizontal="left"/>
      <protection locked="0"/>
    </xf>
    <xf numFmtId="0" fontId="1" fillId="0" borderId="27" xfId="2" applyFont="1" applyBorder="1" applyAlignment="1" applyProtection="1">
      <alignment horizontal="left"/>
      <protection locked="0"/>
    </xf>
    <xf numFmtId="0" fontId="1" fillId="0" borderId="15" xfId="2" applyFont="1" applyBorder="1" applyAlignment="1">
      <alignment horizontal="left"/>
    </xf>
    <xf numFmtId="0" fontId="1" fillId="0" borderId="16" xfId="2" applyFont="1" applyBorder="1" applyAlignment="1">
      <alignment horizontal="left"/>
    </xf>
    <xf numFmtId="0" fontId="1" fillId="0" borderId="52" xfId="2" applyFont="1" applyBorder="1" applyAlignment="1">
      <alignment horizontal="left"/>
    </xf>
    <xf numFmtId="0" fontId="1" fillId="0" borderId="19" xfId="2" applyFont="1" applyBorder="1" applyAlignment="1">
      <alignment horizontal="left"/>
    </xf>
    <xf numFmtId="0" fontId="1" fillId="0" borderId="20" xfId="2" applyFont="1" applyBorder="1" applyAlignment="1">
      <alignment horizontal="left"/>
    </xf>
    <xf numFmtId="0" fontId="1" fillId="0" borderId="53" xfId="2" applyFont="1" applyBorder="1" applyAlignment="1">
      <alignment horizontal="left"/>
    </xf>
    <xf numFmtId="0" fontId="14" fillId="0" borderId="13" xfId="0" applyFont="1" applyBorder="1" applyAlignment="1">
      <alignment horizontal="left"/>
    </xf>
  </cellXfs>
  <cellStyles count="5">
    <cellStyle name="Hyperlink" xfId="4" builtinId="8"/>
    <cellStyle name="Normal" xfId="0" builtinId="0"/>
    <cellStyle name="Normal 5" xfId="2" xr:uid="{00000000-0005-0000-0000-000002000000}"/>
    <cellStyle name="Subtopic title 2" xfId="3" xr:uid="{00000000-0005-0000-0000-000003000000}"/>
    <cellStyle name="Topic title" xfId="1" xr:uid="{00000000-0005-0000-0000-000004000000}"/>
  </cellStyles>
  <dxfs count="298">
    <dxf>
      <fill>
        <patternFill>
          <bgColor rgb="FF009900"/>
        </patternFill>
      </fill>
    </dxf>
    <dxf>
      <fill>
        <patternFill>
          <bgColor rgb="FFB2B2B2"/>
        </patternFill>
      </fill>
    </dxf>
    <dxf>
      <fill>
        <patternFill>
          <bgColor rgb="FF9933FF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9900"/>
        </patternFill>
      </fill>
    </dxf>
    <dxf>
      <fill>
        <patternFill>
          <bgColor rgb="FFB2B2B2"/>
        </patternFill>
      </fill>
    </dxf>
    <dxf>
      <fill>
        <patternFill>
          <bgColor rgb="FF9933FF"/>
        </patternFill>
      </fill>
    </dxf>
    <dxf>
      <fill>
        <patternFill>
          <bgColor rgb="FF009900"/>
        </patternFill>
      </fill>
    </dxf>
    <dxf>
      <fill>
        <patternFill>
          <bgColor rgb="FFB2B2B2"/>
        </patternFill>
      </fill>
    </dxf>
    <dxf>
      <fill>
        <patternFill>
          <bgColor rgb="FF9933FF"/>
        </patternFill>
      </fill>
    </dxf>
    <dxf>
      <fill>
        <patternFill>
          <bgColor rgb="FFFFCC00"/>
        </patternFill>
      </fill>
    </dxf>
    <dxf>
      <fill>
        <patternFill>
          <bgColor rgb="FF009900"/>
        </patternFill>
      </fill>
    </dxf>
    <dxf>
      <fill>
        <patternFill>
          <bgColor rgb="FFB2B2B2"/>
        </patternFill>
      </fill>
    </dxf>
    <dxf>
      <fill>
        <patternFill>
          <bgColor rgb="FFFFCC00"/>
        </patternFill>
      </fill>
    </dxf>
    <dxf>
      <fill>
        <patternFill>
          <bgColor rgb="FF9933FF"/>
        </patternFill>
      </fill>
    </dxf>
    <dxf>
      <fill>
        <patternFill>
          <bgColor rgb="FFFFCC00"/>
        </patternFill>
      </fill>
    </dxf>
    <dxf>
      <fill>
        <patternFill>
          <bgColor rgb="FF9933FF"/>
        </patternFill>
      </fill>
    </dxf>
    <dxf>
      <fill>
        <patternFill>
          <bgColor rgb="FFB2B2B2"/>
        </patternFill>
      </fill>
    </dxf>
    <dxf>
      <fill>
        <patternFill>
          <bgColor rgb="FF009900"/>
        </patternFill>
      </fill>
    </dxf>
    <dxf>
      <fill>
        <patternFill>
          <bgColor rgb="FF009900"/>
        </patternFill>
      </fill>
    </dxf>
    <dxf>
      <fill>
        <patternFill>
          <bgColor rgb="FFB2B2B2"/>
        </patternFill>
      </fill>
    </dxf>
    <dxf>
      <fill>
        <patternFill>
          <bgColor rgb="FFFFCC00"/>
        </patternFill>
      </fill>
    </dxf>
    <dxf>
      <fill>
        <patternFill>
          <bgColor rgb="FF9933FF"/>
        </patternFill>
      </fill>
    </dxf>
    <dxf>
      <fill>
        <patternFill>
          <bgColor rgb="FF9933FF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9933FF"/>
        </patternFill>
      </fill>
    </dxf>
    <dxf>
      <fill>
        <patternFill>
          <bgColor rgb="FFFFCC00"/>
        </patternFill>
      </fill>
    </dxf>
    <dxf>
      <fill>
        <patternFill>
          <bgColor rgb="FF9933FF"/>
        </patternFill>
      </fill>
    </dxf>
    <dxf>
      <fill>
        <patternFill>
          <bgColor rgb="FF990000"/>
        </patternFill>
      </fill>
    </dxf>
    <dxf>
      <fill>
        <patternFill>
          <bgColor rgb="FF009900"/>
        </patternFill>
      </fill>
    </dxf>
    <dxf>
      <fill>
        <patternFill>
          <bgColor rgb="FFB2B2B2"/>
        </patternFill>
      </fill>
    </dxf>
    <dxf>
      <fill>
        <patternFill>
          <bgColor rgb="FF9933FF"/>
        </patternFill>
      </fill>
    </dxf>
    <dxf>
      <fill>
        <patternFill>
          <bgColor rgb="FFFFCC00"/>
        </patternFill>
      </fill>
    </dxf>
    <dxf>
      <fill>
        <patternFill>
          <bgColor rgb="FF9933FF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9933FF"/>
        </patternFill>
      </fill>
    </dxf>
    <dxf>
      <fill>
        <patternFill>
          <bgColor rgb="FF9933FF"/>
        </patternFill>
      </fill>
    </dxf>
    <dxf>
      <fill>
        <patternFill>
          <bgColor rgb="FFFFCC00"/>
        </patternFill>
      </fill>
    </dxf>
    <dxf>
      <fill>
        <patternFill>
          <bgColor rgb="FFB2B2B2"/>
        </patternFill>
      </fill>
    </dxf>
    <dxf>
      <fill>
        <patternFill>
          <bgColor rgb="FF009900"/>
        </patternFill>
      </fill>
    </dxf>
    <dxf>
      <fill>
        <patternFill>
          <bgColor rgb="FFFFCC00"/>
        </patternFill>
      </fill>
    </dxf>
    <dxf>
      <fill>
        <patternFill>
          <bgColor rgb="FF9933FF"/>
        </patternFill>
      </fill>
    </dxf>
    <dxf>
      <fill>
        <patternFill>
          <bgColor rgb="FF9933FF"/>
        </patternFill>
      </fill>
    </dxf>
    <dxf>
      <fill>
        <patternFill>
          <bgColor rgb="FFFFCC00"/>
        </patternFill>
      </fill>
    </dxf>
    <dxf>
      <fill>
        <patternFill>
          <bgColor rgb="FF9933FF"/>
        </patternFill>
      </fill>
    </dxf>
    <dxf>
      <fill>
        <patternFill>
          <bgColor rgb="FFFFCC00"/>
        </patternFill>
      </fill>
    </dxf>
    <dxf>
      <fill>
        <patternFill>
          <bgColor rgb="FF9933FF"/>
        </patternFill>
      </fill>
    </dxf>
    <dxf>
      <fill>
        <patternFill>
          <bgColor rgb="FFFFCC00"/>
        </patternFill>
      </fill>
    </dxf>
    <dxf>
      <fill>
        <patternFill>
          <bgColor rgb="FF9933FF"/>
        </patternFill>
      </fill>
    </dxf>
    <dxf>
      <fill>
        <patternFill>
          <bgColor rgb="FFFFCC00"/>
        </patternFill>
      </fill>
    </dxf>
    <dxf>
      <fill>
        <patternFill>
          <bgColor rgb="FF9933FF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9933FF"/>
        </patternFill>
      </fill>
    </dxf>
    <dxf>
      <fill>
        <patternFill>
          <bgColor rgb="FF9933FF"/>
        </patternFill>
      </fill>
    </dxf>
    <dxf>
      <fill>
        <patternFill>
          <bgColor rgb="FFFFCC00"/>
        </patternFill>
      </fill>
    </dxf>
    <dxf>
      <fill>
        <patternFill>
          <bgColor rgb="FF9933FF"/>
        </patternFill>
      </fill>
    </dxf>
    <dxf>
      <fill>
        <patternFill>
          <bgColor rgb="FFFFCC00"/>
        </patternFill>
      </fill>
    </dxf>
    <dxf>
      <fill>
        <patternFill>
          <bgColor rgb="FF9933FF"/>
        </patternFill>
      </fill>
    </dxf>
    <dxf>
      <fill>
        <patternFill>
          <bgColor rgb="FF009900"/>
        </patternFill>
      </fill>
    </dxf>
    <dxf>
      <fill>
        <patternFill>
          <bgColor rgb="FFB2B2B2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9900"/>
        </patternFill>
      </fill>
    </dxf>
    <dxf>
      <fill>
        <patternFill>
          <bgColor rgb="FFB2B2B2"/>
        </patternFill>
      </fill>
    </dxf>
    <dxf>
      <fill>
        <patternFill>
          <bgColor rgb="FF9933FF"/>
        </patternFill>
      </fill>
    </dxf>
    <dxf>
      <fill>
        <patternFill>
          <bgColor rgb="FF9933FF"/>
        </patternFill>
      </fill>
    </dxf>
    <dxf>
      <fill>
        <patternFill>
          <bgColor rgb="FF009900"/>
        </patternFill>
      </fill>
    </dxf>
    <dxf>
      <fill>
        <patternFill>
          <bgColor rgb="FFB2B2B2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9900"/>
        </patternFill>
      </fill>
    </dxf>
    <dxf>
      <fill>
        <patternFill>
          <bgColor rgb="FFB2B2B2"/>
        </patternFill>
      </fill>
    </dxf>
    <dxf>
      <fill>
        <patternFill>
          <bgColor rgb="FF9933FF"/>
        </patternFill>
      </fill>
    </dxf>
    <dxf>
      <fill>
        <patternFill>
          <bgColor rgb="FF009900"/>
        </patternFill>
      </fill>
    </dxf>
    <dxf>
      <fill>
        <patternFill>
          <bgColor rgb="FFB2B2B2"/>
        </patternFill>
      </fill>
    </dxf>
    <dxf>
      <fill>
        <patternFill>
          <bgColor rgb="FF9933FF"/>
        </patternFill>
      </fill>
    </dxf>
    <dxf>
      <fill>
        <patternFill>
          <bgColor rgb="FFFFCC00"/>
        </patternFill>
      </fill>
    </dxf>
    <dxf>
      <fill>
        <patternFill>
          <bgColor rgb="FFB2B2B2"/>
        </patternFill>
      </fill>
    </dxf>
    <dxf>
      <fill>
        <patternFill>
          <bgColor rgb="FF009900"/>
        </patternFill>
      </fill>
    </dxf>
    <dxf>
      <fill>
        <patternFill>
          <bgColor rgb="FF9933FF"/>
        </patternFill>
      </fill>
    </dxf>
    <dxf>
      <fill>
        <patternFill>
          <bgColor rgb="FFFFCC00"/>
        </patternFill>
      </fill>
    </dxf>
    <dxf>
      <fill>
        <patternFill>
          <bgColor rgb="FF009900"/>
        </patternFill>
      </fill>
    </dxf>
    <dxf>
      <fill>
        <patternFill>
          <bgColor rgb="FFFFCC00"/>
        </patternFill>
      </fill>
    </dxf>
    <dxf>
      <fill>
        <patternFill>
          <bgColor rgb="FF9933FF"/>
        </patternFill>
      </fill>
    </dxf>
    <dxf>
      <fill>
        <patternFill>
          <bgColor rgb="FFB2B2B2"/>
        </patternFill>
      </fill>
    </dxf>
    <dxf>
      <fill>
        <patternFill>
          <bgColor rgb="FFFFCC00"/>
        </patternFill>
      </fill>
    </dxf>
    <dxf>
      <fill>
        <patternFill>
          <bgColor rgb="FF9933FF"/>
        </patternFill>
      </fill>
    </dxf>
    <dxf>
      <fill>
        <patternFill>
          <bgColor rgb="FF9933FF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9933FF"/>
        </patternFill>
      </fill>
    </dxf>
    <dxf>
      <fill>
        <patternFill>
          <bgColor rgb="FF9933FF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9933FF"/>
        </patternFill>
      </fill>
    </dxf>
    <dxf>
      <fill>
        <patternFill>
          <bgColor rgb="FFB2B2B2"/>
        </patternFill>
      </fill>
    </dxf>
    <dxf>
      <fill>
        <patternFill>
          <bgColor rgb="FFFFCC00"/>
        </patternFill>
      </fill>
    </dxf>
    <dxf>
      <fill>
        <patternFill>
          <bgColor rgb="FF9933FF"/>
        </patternFill>
      </fill>
    </dxf>
    <dxf>
      <fill>
        <patternFill>
          <bgColor rgb="FF009900"/>
        </patternFill>
      </fill>
    </dxf>
    <dxf>
      <fill>
        <patternFill>
          <bgColor rgb="FFFFCC00"/>
        </patternFill>
      </fill>
    </dxf>
    <dxf>
      <fill>
        <patternFill>
          <bgColor rgb="FF9933FF"/>
        </patternFill>
      </fill>
    </dxf>
    <dxf>
      <fill>
        <patternFill>
          <bgColor rgb="FFFFCC00"/>
        </patternFill>
      </fill>
    </dxf>
    <dxf>
      <fill>
        <patternFill>
          <bgColor rgb="FF9933FF"/>
        </patternFill>
      </fill>
    </dxf>
    <dxf>
      <fill>
        <patternFill>
          <bgColor rgb="FF9933FF"/>
        </patternFill>
      </fill>
    </dxf>
    <dxf>
      <fill>
        <patternFill>
          <bgColor rgb="FFFFCC00"/>
        </patternFill>
      </fill>
    </dxf>
    <dxf>
      <fill>
        <patternFill>
          <bgColor rgb="FF990000"/>
        </patternFill>
      </fill>
    </dxf>
    <dxf>
      <fill>
        <patternFill>
          <bgColor rgb="FF009900"/>
        </patternFill>
      </fill>
    </dxf>
    <dxf>
      <fill>
        <patternFill>
          <bgColor rgb="FF9933FF"/>
        </patternFill>
      </fill>
    </dxf>
    <dxf>
      <fill>
        <patternFill>
          <bgColor rgb="FFFFCC00"/>
        </patternFill>
      </fill>
    </dxf>
    <dxf>
      <fill>
        <patternFill>
          <bgColor rgb="FFB2B2B2"/>
        </patternFill>
      </fill>
    </dxf>
    <dxf>
      <fill>
        <patternFill>
          <bgColor rgb="FF9933FF"/>
        </patternFill>
      </fill>
    </dxf>
    <dxf>
      <fill>
        <patternFill>
          <bgColor rgb="FF009900"/>
        </patternFill>
      </fill>
    </dxf>
    <dxf>
      <fill>
        <patternFill>
          <bgColor rgb="FFB2B2B2"/>
        </patternFill>
      </fill>
    </dxf>
    <dxf>
      <fill>
        <patternFill>
          <bgColor rgb="FFFFCC00"/>
        </patternFill>
      </fill>
    </dxf>
    <dxf>
      <fill>
        <patternFill>
          <bgColor rgb="FF9933FF"/>
        </patternFill>
      </fill>
    </dxf>
    <dxf>
      <fill>
        <patternFill>
          <bgColor rgb="FFB2B2B2"/>
        </patternFill>
      </fill>
    </dxf>
    <dxf>
      <fill>
        <patternFill>
          <bgColor rgb="FF0099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9933FF"/>
        </patternFill>
      </fill>
    </dxf>
    <dxf>
      <fill>
        <patternFill>
          <bgColor rgb="FF9933FF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9933FF"/>
        </patternFill>
      </fill>
    </dxf>
    <dxf>
      <fill>
        <patternFill>
          <bgColor rgb="FF990000"/>
        </patternFill>
      </fill>
    </dxf>
    <dxf>
      <fill>
        <patternFill>
          <bgColor rgb="FF9933FF"/>
        </patternFill>
      </fill>
    </dxf>
    <dxf>
      <fill>
        <patternFill>
          <bgColor rgb="FFFFCC00"/>
        </patternFill>
      </fill>
    </dxf>
    <dxf>
      <fill>
        <patternFill>
          <bgColor rgb="FF009900"/>
        </patternFill>
      </fill>
    </dxf>
    <dxf>
      <fill>
        <patternFill>
          <bgColor rgb="FF009900"/>
        </patternFill>
      </fill>
    </dxf>
    <dxf>
      <fill>
        <patternFill>
          <bgColor rgb="FF990000"/>
        </patternFill>
      </fill>
    </dxf>
    <dxf>
      <fill>
        <patternFill>
          <bgColor rgb="FF9933FF"/>
        </patternFill>
      </fill>
    </dxf>
    <dxf>
      <fill>
        <patternFill>
          <bgColor rgb="FFFFCC00"/>
        </patternFill>
      </fill>
    </dxf>
    <dxf>
      <fill>
        <patternFill>
          <bgColor rgb="FF009900"/>
        </patternFill>
      </fill>
    </dxf>
    <dxf>
      <fill>
        <patternFill>
          <bgColor rgb="FF990000"/>
        </patternFill>
      </fill>
    </dxf>
    <dxf>
      <fill>
        <patternFill>
          <bgColor rgb="FF9933FF"/>
        </patternFill>
      </fill>
    </dxf>
    <dxf>
      <fill>
        <patternFill>
          <bgColor rgb="FFFFCC00"/>
        </patternFill>
      </fill>
    </dxf>
    <dxf>
      <fill>
        <patternFill>
          <bgColor rgb="FF990000"/>
        </patternFill>
      </fill>
    </dxf>
    <dxf>
      <fill>
        <patternFill>
          <bgColor rgb="FFFFCC00"/>
        </patternFill>
      </fill>
    </dxf>
    <dxf>
      <fill>
        <patternFill>
          <bgColor rgb="FF9933FF"/>
        </patternFill>
      </fill>
    </dxf>
    <dxf>
      <fill>
        <patternFill>
          <bgColor rgb="FF009900"/>
        </patternFill>
      </fill>
    </dxf>
    <dxf>
      <fill>
        <patternFill>
          <bgColor rgb="FFFFCC00"/>
        </patternFill>
      </fill>
    </dxf>
    <dxf>
      <fill>
        <patternFill>
          <bgColor rgb="FF9933FF"/>
        </patternFill>
      </fill>
    </dxf>
    <dxf>
      <fill>
        <patternFill>
          <bgColor rgb="FF990000"/>
        </patternFill>
      </fill>
    </dxf>
    <dxf>
      <fill>
        <patternFill>
          <bgColor rgb="FF009900"/>
        </patternFill>
      </fill>
    </dxf>
    <dxf>
      <fill>
        <patternFill>
          <bgColor rgb="FF009900"/>
        </patternFill>
      </fill>
    </dxf>
    <dxf>
      <fill>
        <patternFill>
          <bgColor rgb="FF990000"/>
        </patternFill>
      </fill>
    </dxf>
    <dxf>
      <fill>
        <patternFill>
          <bgColor rgb="FF9933FF"/>
        </patternFill>
      </fill>
    </dxf>
    <dxf>
      <fill>
        <patternFill>
          <bgColor rgb="FFFFCC00"/>
        </patternFill>
      </fill>
    </dxf>
    <dxf>
      <fill>
        <patternFill>
          <bgColor rgb="FF009900"/>
        </patternFill>
      </fill>
    </dxf>
    <dxf>
      <fill>
        <patternFill>
          <bgColor rgb="FF990000"/>
        </patternFill>
      </fill>
    </dxf>
    <dxf>
      <fill>
        <patternFill>
          <bgColor rgb="FF9933FF"/>
        </patternFill>
      </fill>
    </dxf>
    <dxf>
      <fill>
        <patternFill>
          <bgColor rgb="FFFFCC00"/>
        </patternFill>
      </fill>
    </dxf>
    <dxf>
      <fill>
        <patternFill>
          <bgColor rgb="FF009900"/>
        </patternFill>
      </fill>
    </dxf>
    <dxf>
      <fill>
        <patternFill>
          <bgColor rgb="FF990000"/>
        </patternFill>
      </fill>
    </dxf>
    <dxf>
      <fill>
        <patternFill>
          <bgColor rgb="FF9933FF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9933FF"/>
        </patternFill>
      </fill>
    </dxf>
    <dxf>
      <fill>
        <patternFill>
          <bgColor rgb="FF009900"/>
        </patternFill>
      </fill>
    </dxf>
    <dxf>
      <fill>
        <patternFill>
          <bgColor rgb="FF990000"/>
        </patternFill>
      </fill>
    </dxf>
    <dxf>
      <fill>
        <patternFill>
          <bgColor rgb="FF9933FF"/>
        </patternFill>
      </fill>
    </dxf>
    <dxf>
      <fill>
        <patternFill>
          <bgColor rgb="FF990000"/>
        </patternFill>
      </fill>
    </dxf>
    <dxf>
      <fill>
        <patternFill>
          <bgColor rgb="FF009900"/>
        </patternFill>
      </fill>
    </dxf>
    <dxf>
      <fill>
        <patternFill>
          <bgColor rgb="FFFFCC00"/>
        </patternFill>
      </fill>
    </dxf>
    <dxf>
      <fill>
        <patternFill>
          <bgColor rgb="FF9933FF"/>
        </patternFill>
      </fill>
    </dxf>
    <dxf>
      <fill>
        <patternFill>
          <bgColor rgb="FF990000"/>
        </patternFill>
      </fill>
    </dxf>
    <dxf>
      <fill>
        <patternFill>
          <bgColor rgb="FFFFCC00"/>
        </patternFill>
      </fill>
    </dxf>
    <dxf>
      <fill>
        <patternFill>
          <bgColor rgb="FF009900"/>
        </patternFill>
      </fill>
    </dxf>
    <dxf>
      <fill>
        <patternFill>
          <bgColor rgb="FF009900"/>
        </patternFill>
      </fill>
    </dxf>
    <dxf>
      <fill>
        <patternFill>
          <bgColor rgb="FF990000"/>
        </patternFill>
      </fill>
    </dxf>
    <dxf>
      <fill>
        <patternFill>
          <bgColor rgb="FFFFCC00"/>
        </patternFill>
      </fill>
    </dxf>
    <dxf>
      <fill>
        <patternFill>
          <bgColor rgb="FF9933FF"/>
        </patternFill>
      </fill>
    </dxf>
    <dxf>
      <fill>
        <patternFill>
          <bgColor rgb="FF9933FF"/>
        </patternFill>
      </fill>
    </dxf>
    <dxf>
      <fill>
        <patternFill>
          <bgColor rgb="FFFFCC00"/>
        </patternFill>
      </fill>
    </dxf>
    <dxf>
      <fill>
        <patternFill>
          <bgColor rgb="FF990000"/>
        </patternFill>
      </fill>
    </dxf>
    <dxf>
      <fill>
        <patternFill>
          <bgColor rgb="FF009900"/>
        </patternFill>
      </fill>
    </dxf>
    <dxf>
      <fill>
        <patternFill>
          <bgColor rgb="FF009900"/>
        </patternFill>
      </fill>
    </dxf>
    <dxf>
      <fill>
        <patternFill>
          <bgColor rgb="FF990000"/>
        </patternFill>
      </fill>
    </dxf>
    <dxf>
      <fill>
        <patternFill>
          <bgColor rgb="FF9933FF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9933FF"/>
        </patternFill>
      </fill>
    </dxf>
    <dxf>
      <fill>
        <patternFill>
          <bgColor rgb="FF009900"/>
        </patternFill>
      </fill>
    </dxf>
    <dxf>
      <fill>
        <patternFill>
          <bgColor rgb="FF990000"/>
        </patternFill>
      </fill>
    </dxf>
    <dxf>
      <fill>
        <patternFill>
          <bgColor rgb="FF009900"/>
        </patternFill>
      </fill>
    </dxf>
    <dxf>
      <fill>
        <patternFill>
          <bgColor rgb="FFB2B2B2"/>
        </patternFill>
      </fill>
    </dxf>
    <dxf>
      <fill>
        <patternFill>
          <bgColor rgb="FFFFCC00"/>
        </patternFill>
      </fill>
    </dxf>
    <dxf>
      <fill>
        <patternFill>
          <bgColor rgb="FF9933FF"/>
        </patternFill>
      </fill>
    </dxf>
    <dxf>
      <fill>
        <patternFill>
          <bgColor rgb="FF9933FF"/>
        </patternFill>
      </fill>
    </dxf>
    <dxf>
      <fill>
        <patternFill>
          <bgColor rgb="FF990000"/>
        </patternFill>
      </fill>
    </dxf>
    <dxf>
      <fill>
        <patternFill>
          <bgColor rgb="FF0099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9933FF"/>
        </patternFill>
      </fill>
    </dxf>
    <dxf>
      <fill>
        <patternFill>
          <bgColor rgb="FFB2B2B2"/>
        </patternFill>
      </fill>
    </dxf>
    <dxf>
      <fill>
        <patternFill>
          <bgColor rgb="FF009900"/>
        </patternFill>
      </fill>
    </dxf>
    <dxf>
      <fill>
        <patternFill>
          <bgColor rgb="FF009900"/>
        </patternFill>
      </fill>
    </dxf>
    <dxf>
      <fill>
        <patternFill>
          <bgColor rgb="FF990000"/>
        </patternFill>
      </fill>
    </dxf>
    <dxf>
      <fill>
        <patternFill>
          <bgColor rgb="FF9933FF"/>
        </patternFill>
      </fill>
    </dxf>
    <dxf>
      <fill>
        <patternFill>
          <bgColor rgb="FFFFCC00"/>
        </patternFill>
      </fill>
    </dxf>
    <dxf>
      <fill>
        <patternFill>
          <bgColor rgb="FF990000"/>
        </patternFill>
      </fill>
    </dxf>
    <dxf>
      <fill>
        <patternFill>
          <bgColor rgb="FFFFCC00"/>
        </patternFill>
      </fill>
    </dxf>
    <dxf>
      <fill>
        <patternFill>
          <bgColor rgb="FF9933FF"/>
        </patternFill>
      </fill>
    </dxf>
    <dxf>
      <fill>
        <patternFill>
          <bgColor rgb="FF009900"/>
        </patternFill>
      </fill>
    </dxf>
    <dxf>
      <fill>
        <patternFill>
          <bgColor rgb="FFB2B2B2"/>
        </patternFill>
      </fill>
    </dxf>
    <dxf>
      <fill>
        <patternFill>
          <bgColor rgb="FF9933FF"/>
        </patternFill>
      </fill>
    </dxf>
    <dxf>
      <fill>
        <patternFill>
          <bgColor rgb="FFFFCC00"/>
        </patternFill>
      </fill>
    </dxf>
    <dxf>
      <fill>
        <patternFill>
          <bgColor rgb="FF009900"/>
        </patternFill>
      </fill>
    </dxf>
    <dxf>
      <fill>
        <patternFill>
          <bgColor rgb="FF990000"/>
        </patternFill>
      </fill>
    </dxf>
    <dxf>
      <fill>
        <patternFill>
          <bgColor rgb="FF009900"/>
        </patternFill>
      </fill>
    </dxf>
    <dxf>
      <fill>
        <patternFill>
          <bgColor rgb="FF990000"/>
        </patternFill>
      </fill>
    </dxf>
    <dxf>
      <fill>
        <patternFill>
          <bgColor rgb="FF009900"/>
        </patternFill>
      </fill>
    </dxf>
    <dxf>
      <fill>
        <patternFill>
          <bgColor rgb="FF990000"/>
        </patternFill>
      </fill>
    </dxf>
    <dxf>
      <fill>
        <patternFill>
          <bgColor rgb="FF009900"/>
        </patternFill>
      </fill>
    </dxf>
    <dxf>
      <fill>
        <patternFill>
          <bgColor rgb="FF990000"/>
        </patternFill>
      </fill>
    </dxf>
    <dxf>
      <fill>
        <patternFill>
          <bgColor rgb="FF009900"/>
        </patternFill>
      </fill>
    </dxf>
    <dxf>
      <fill>
        <patternFill>
          <bgColor rgb="FF990000"/>
        </patternFill>
      </fill>
    </dxf>
    <dxf>
      <fill>
        <patternFill>
          <bgColor rgb="FF009900"/>
        </patternFill>
      </fill>
    </dxf>
    <dxf>
      <fill>
        <patternFill>
          <bgColor rgb="FF990000"/>
        </patternFill>
      </fill>
    </dxf>
    <dxf>
      <fill>
        <patternFill>
          <bgColor rgb="FF009900"/>
        </patternFill>
      </fill>
    </dxf>
    <dxf>
      <fill>
        <patternFill>
          <bgColor rgb="FF990000"/>
        </patternFill>
      </fill>
    </dxf>
    <dxf>
      <fill>
        <patternFill>
          <bgColor rgb="FF009900"/>
        </patternFill>
      </fill>
    </dxf>
    <dxf>
      <fill>
        <patternFill>
          <bgColor rgb="FF990000"/>
        </patternFill>
      </fill>
    </dxf>
    <dxf>
      <fill>
        <patternFill>
          <bgColor rgb="FF009900"/>
        </patternFill>
      </fill>
    </dxf>
    <dxf>
      <fill>
        <patternFill>
          <bgColor rgb="FF990000"/>
        </patternFill>
      </fill>
    </dxf>
    <dxf>
      <fill>
        <patternFill>
          <bgColor rgb="FF009900"/>
        </patternFill>
      </fill>
    </dxf>
    <dxf>
      <fill>
        <patternFill>
          <bgColor rgb="FF990000"/>
        </patternFill>
      </fill>
    </dxf>
    <dxf>
      <fill>
        <patternFill>
          <bgColor rgb="FF009900"/>
        </patternFill>
      </fill>
    </dxf>
    <dxf>
      <fill>
        <patternFill>
          <bgColor rgb="FF990000"/>
        </patternFill>
      </fill>
    </dxf>
    <dxf>
      <fill>
        <patternFill>
          <bgColor rgb="FF009900"/>
        </patternFill>
      </fill>
    </dxf>
    <dxf>
      <fill>
        <patternFill>
          <bgColor rgb="FF990000"/>
        </patternFill>
      </fill>
    </dxf>
    <dxf>
      <fill>
        <patternFill>
          <bgColor rgb="FF009900"/>
        </patternFill>
      </fill>
    </dxf>
    <dxf>
      <fill>
        <patternFill>
          <bgColor rgb="FF990000"/>
        </patternFill>
      </fill>
    </dxf>
    <dxf>
      <fill>
        <patternFill>
          <bgColor rgb="FF990000"/>
        </patternFill>
      </fill>
    </dxf>
    <dxf>
      <fill>
        <patternFill>
          <bgColor rgb="FF009900"/>
        </patternFill>
      </fill>
    </dxf>
    <dxf>
      <fill>
        <patternFill>
          <bgColor rgb="FF009900"/>
        </patternFill>
      </fill>
    </dxf>
    <dxf>
      <fill>
        <patternFill>
          <bgColor rgb="FF990000"/>
        </patternFill>
      </fill>
    </dxf>
    <dxf>
      <fill>
        <patternFill>
          <bgColor rgb="FF990000"/>
        </patternFill>
      </fill>
    </dxf>
    <dxf>
      <fill>
        <patternFill>
          <bgColor rgb="FF009900"/>
        </patternFill>
      </fill>
    </dxf>
    <dxf>
      <fill>
        <patternFill>
          <bgColor rgb="FF990000"/>
        </patternFill>
      </fill>
    </dxf>
    <dxf>
      <fill>
        <patternFill>
          <bgColor rgb="FF009900"/>
        </patternFill>
      </fill>
    </dxf>
    <dxf>
      <fill>
        <patternFill>
          <bgColor rgb="FF990000"/>
        </patternFill>
      </fill>
    </dxf>
    <dxf>
      <fill>
        <patternFill>
          <bgColor rgb="FF009900"/>
        </patternFill>
      </fill>
    </dxf>
    <dxf>
      <fill>
        <patternFill>
          <bgColor rgb="FF990000"/>
        </patternFill>
      </fill>
    </dxf>
    <dxf>
      <fill>
        <patternFill>
          <bgColor rgb="FF009900"/>
        </patternFill>
      </fill>
    </dxf>
    <dxf>
      <fill>
        <patternFill>
          <bgColor rgb="FF990000"/>
        </patternFill>
      </fill>
    </dxf>
    <dxf>
      <fill>
        <patternFill>
          <bgColor rgb="FF009900"/>
        </patternFill>
      </fill>
    </dxf>
    <dxf>
      <fill>
        <patternFill>
          <bgColor rgb="FF990000"/>
        </patternFill>
      </fill>
    </dxf>
    <dxf>
      <fill>
        <patternFill>
          <bgColor rgb="FF009900"/>
        </patternFill>
      </fill>
    </dxf>
    <dxf>
      <fill>
        <patternFill>
          <bgColor rgb="FF990000"/>
        </patternFill>
      </fill>
    </dxf>
    <dxf>
      <fill>
        <patternFill>
          <bgColor rgb="FF009900"/>
        </patternFill>
      </fill>
    </dxf>
    <dxf>
      <fill>
        <patternFill>
          <bgColor rgb="FF990000"/>
        </patternFill>
      </fill>
    </dxf>
    <dxf>
      <fill>
        <patternFill>
          <bgColor rgb="FF009900"/>
        </patternFill>
      </fill>
    </dxf>
    <dxf>
      <fill>
        <patternFill>
          <bgColor rgb="FF990000"/>
        </patternFill>
      </fill>
    </dxf>
    <dxf>
      <fill>
        <patternFill>
          <bgColor rgb="FF009900"/>
        </patternFill>
      </fill>
    </dxf>
    <dxf>
      <fill>
        <patternFill>
          <bgColor rgb="FF990000"/>
        </patternFill>
      </fill>
    </dxf>
    <dxf>
      <fill>
        <patternFill>
          <bgColor rgb="FF009900"/>
        </patternFill>
      </fill>
    </dxf>
    <dxf>
      <fill>
        <patternFill>
          <bgColor rgb="FF990000"/>
        </patternFill>
      </fill>
    </dxf>
    <dxf>
      <fill>
        <patternFill>
          <bgColor rgb="FF009900"/>
        </patternFill>
      </fill>
    </dxf>
    <dxf>
      <fill>
        <patternFill>
          <bgColor rgb="FF990000"/>
        </patternFill>
      </fill>
    </dxf>
    <dxf>
      <fill>
        <patternFill>
          <bgColor rgb="FF009900"/>
        </patternFill>
      </fill>
    </dxf>
    <dxf>
      <fill>
        <patternFill>
          <bgColor rgb="FF990000"/>
        </patternFill>
      </fill>
    </dxf>
    <dxf>
      <fill>
        <patternFill>
          <bgColor rgb="FF009900"/>
        </patternFill>
      </fill>
    </dxf>
    <dxf>
      <fill>
        <patternFill>
          <bgColor rgb="FF990000"/>
        </patternFill>
      </fill>
    </dxf>
    <dxf>
      <fill>
        <patternFill>
          <bgColor rgb="FF009900"/>
        </patternFill>
      </fill>
    </dxf>
    <dxf>
      <fill>
        <patternFill>
          <bgColor rgb="FF009900"/>
        </patternFill>
      </fill>
    </dxf>
    <dxf>
      <fill>
        <patternFill>
          <bgColor rgb="FF990000"/>
        </patternFill>
      </fill>
    </dxf>
    <dxf>
      <fill>
        <patternFill>
          <bgColor rgb="FF009900"/>
        </patternFill>
      </fill>
    </dxf>
    <dxf>
      <fill>
        <patternFill>
          <bgColor rgb="FF990000"/>
        </patternFill>
      </fill>
    </dxf>
    <dxf>
      <fill>
        <patternFill>
          <bgColor rgb="FF009900"/>
        </patternFill>
      </fill>
    </dxf>
    <dxf>
      <fill>
        <patternFill>
          <bgColor rgb="FF990000"/>
        </patternFill>
      </fill>
    </dxf>
    <dxf>
      <fill>
        <patternFill>
          <bgColor rgb="FF009900"/>
        </patternFill>
      </fill>
    </dxf>
    <dxf>
      <fill>
        <patternFill>
          <bgColor rgb="FF990000"/>
        </patternFill>
      </fill>
    </dxf>
    <dxf>
      <fill>
        <patternFill>
          <bgColor rgb="FF009900"/>
        </patternFill>
      </fill>
    </dxf>
    <dxf>
      <fill>
        <patternFill>
          <bgColor rgb="FF990000"/>
        </patternFill>
      </fill>
    </dxf>
    <dxf>
      <fill>
        <patternFill>
          <bgColor rgb="FF009900"/>
        </patternFill>
      </fill>
    </dxf>
    <dxf>
      <fill>
        <patternFill>
          <bgColor rgb="FF990000"/>
        </patternFill>
      </fill>
    </dxf>
    <dxf>
      <fill>
        <patternFill>
          <bgColor rgb="FF009900"/>
        </patternFill>
      </fill>
    </dxf>
    <dxf>
      <fill>
        <patternFill>
          <bgColor rgb="FF990000"/>
        </patternFill>
      </fill>
    </dxf>
    <dxf>
      <fill>
        <patternFill>
          <bgColor rgb="FF990000"/>
        </patternFill>
      </fill>
    </dxf>
    <dxf>
      <fill>
        <patternFill>
          <bgColor rgb="FF009900"/>
        </patternFill>
      </fill>
    </dxf>
    <dxf>
      <fill>
        <patternFill>
          <bgColor rgb="FF990000"/>
        </patternFill>
      </fill>
    </dxf>
    <dxf>
      <fill>
        <patternFill>
          <bgColor rgb="FF009900"/>
        </patternFill>
      </fill>
    </dxf>
    <dxf>
      <fill>
        <patternFill>
          <bgColor rgb="FF009900"/>
        </patternFill>
      </fill>
    </dxf>
    <dxf>
      <fill>
        <patternFill>
          <bgColor rgb="FF990000"/>
        </patternFill>
      </fill>
    </dxf>
    <dxf>
      <fill>
        <patternFill>
          <bgColor rgb="FF009900"/>
        </patternFill>
      </fill>
    </dxf>
    <dxf>
      <fill>
        <patternFill>
          <bgColor rgb="FF990000"/>
        </patternFill>
      </fill>
    </dxf>
    <dxf>
      <fill>
        <patternFill>
          <bgColor rgb="FF990000"/>
        </patternFill>
      </fill>
    </dxf>
    <dxf>
      <fill>
        <patternFill>
          <bgColor rgb="FF009900"/>
        </patternFill>
      </fill>
    </dxf>
    <dxf>
      <fill>
        <patternFill>
          <bgColor rgb="FF009900"/>
        </patternFill>
      </fill>
    </dxf>
    <dxf>
      <fill>
        <patternFill>
          <bgColor rgb="FF990000"/>
        </patternFill>
      </fill>
    </dxf>
    <dxf>
      <fill>
        <patternFill>
          <bgColor rgb="FF990000"/>
        </patternFill>
      </fill>
    </dxf>
    <dxf>
      <fill>
        <patternFill>
          <bgColor rgb="FF0099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00ACC8"/>
      <color rgb="FF990000"/>
      <color rgb="FF009900"/>
      <color rgb="FFFFCC00"/>
      <color rgb="FF9933FF"/>
      <color rgb="FFB2B2B2"/>
      <color rgb="FFEAEAEA"/>
      <color rgb="FF6D6E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41"/>
  <sheetViews>
    <sheetView view="pageLayout" topLeftCell="A4" zoomScaleNormal="100" workbookViewId="0">
      <selection activeCell="A34" sqref="A34"/>
    </sheetView>
  </sheetViews>
  <sheetFormatPr defaultRowHeight="14.5" x14ac:dyDescent="0.35"/>
  <cols>
    <col min="1" max="1" width="25.453125" customWidth="1"/>
    <col min="2" max="2" width="5.36328125" customWidth="1"/>
    <col min="3" max="3" width="22.08984375" customWidth="1"/>
    <col min="4" max="4" width="9.54296875" customWidth="1"/>
    <col min="7" max="7" width="27.26953125" hidden="1" customWidth="1"/>
    <col min="8" max="8" width="29.81640625" hidden="1" customWidth="1"/>
  </cols>
  <sheetData>
    <row r="1" spans="1:8" ht="30" customHeight="1" x14ac:dyDescent="0.35">
      <c r="A1" s="394" t="s">
        <v>254</v>
      </c>
      <c r="B1" s="394"/>
      <c r="C1" s="394"/>
      <c r="D1" s="394"/>
      <c r="E1" s="394"/>
      <c r="F1" s="394"/>
      <c r="G1" s="14"/>
    </row>
    <row r="2" spans="1:8" x14ac:dyDescent="0.35">
      <c r="A2" s="395" t="s">
        <v>237</v>
      </c>
      <c r="B2" s="396"/>
      <c r="C2" s="396"/>
      <c r="D2" s="396"/>
      <c r="E2" s="396"/>
      <c r="F2" s="397"/>
      <c r="G2" s="15"/>
    </row>
    <row r="3" spans="1:8" x14ac:dyDescent="0.35">
      <c r="A3" s="16" t="s">
        <v>238</v>
      </c>
      <c r="B3" s="398"/>
      <c r="C3" s="398"/>
      <c r="D3" s="398"/>
      <c r="E3" s="398"/>
      <c r="F3" s="399"/>
      <c r="G3" s="15"/>
    </row>
    <row r="4" spans="1:8" x14ac:dyDescent="0.35">
      <c r="A4" s="17" t="s">
        <v>239</v>
      </c>
      <c r="B4" s="392"/>
      <c r="C4" s="392"/>
      <c r="D4" s="392"/>
      <c r="E4" s="392"/>
      <c r="F4" s="393"/>
      <c r="G4" s="15"/>
    </row>
    <row r="5" spans="1:8" x14ac:dyDescent="0.35">
      <c r="A5" s="17" t="s">
        <v>240</v>
      </c>
      <c r="B5" s="392"/>
      <c r="C5" s="392"/>
      <c r="D5" s="392"/>
      <c r="E5" s="392"/>
      <c r="F5" s="393"/>
      <c r="G5" s="15"/>
    </row>
    <row r="6" spans="1:8" x14ac:dyDescent="0.35">
      <c r="A6" s="17" t="s">
        <v>241</v>
      </c>
      <c r="B6" s="392"/>
      <c r="C6" s="392"/>
      <c r="D6" s="392"/>
      <c r="E6" s="392"/>
      <c r="F6" s="393"/>
      <c r="G6" s="15"/>
    </row>
    <row r="7" spans="1:8" x14ac:dyDescent="0.35">
      <c r="A7" s="18" t="s">
        <v>242</v>
      </c>
      <c r="B7" s="383"/>
      <c r="C7" s="383"/>
      <c r="D7" s="383"/>
      <c r="E7" s="383"/>
      <c r="F7" s="384"/>
      <c r="G7" s="15"/>
    </row>
    <row r="8" spans="1:8" x14ac:dyDescent="0.35">
      <c r="A8" s="385"/>
      <c r="B8" s="386"/>
      <c r="C8" s="386"/>
      <c r="D8" s="386"/>
      <c r="E8" s="386"/>
      <c r="F8" s="387"/>
      <c r="G8" s="15"/>
    </row>
    <row r="9" spans="1:8" x14ac:dyDescent="0.35">
      <c r="A9" s="19" t="s">
        <v>243</v>
      </c>
      <c r="B9" s="388"/>
      <c r="C9" s="388"/>
      <c r="D9" s="388"/>
      <c r="E9" s="388"/>
      <c r="F9" s="389"/>
      <c r="G9" s="15" t="s">
        <v>362</v>
      </c>
      <c r="H9" t="s">
        <v>364</v>
      </c>
    </row>
    <row r="10" spans="1:8" x14ac:dyDescent="0.35">
      <c r="A10" s="17" t="s">
        <v>244</v>
      </c>
      <c r="B10" s="390"/>
      <c r="C10" s="390"/>
      <c r="D10" s="390"/>
      <c r="E10" s="390"/>
      <c r="F10" s="391"/>
      <c r="G10" s="15" t="s">
        <v>363</v>
      </c>
      <c r="H10" t="s">
        <v>365</v>
      </c>
    </row>
    <row r="11" spans="1:8" x14ac:dyDescent="0.35">
      <c r="A11" s="18" t="s">
        <v>245</v>
      </c>
      <c r="B11" s="383"/>
      <c r="C11" s="383"/>
      <c r="D11" s="383"/>
      <c r="E11" s="383"/>
      <c r="F11" s="384"/>
      <c r="G11" s="15"/>
      <c r="H11" t="s">
        <v>366</v>
      </c>
    </row>
    <row r="12" spans="1:8" x14ac:dyDescent="0.35">
      <c r="A12" s="365"/>
      <c r="B12" s="365"/>
      <c r="C12" s="365"/>
      <c r="D12" s="365"/>
      <c r="E12" s="365"/>
      <c r="F12" s="365"/>
      <c r="G12" s="15"/>
      <c r="H12" t="s">
        <v>367</v>
      </c>
    </row>
    <row r="13" spans="1:8" x14ac:dyDescent="0.35">
      <c r="A13" s="371" t="s">
        <v>246</v>
      </c>
      <c r="B13" s="372"/>
      <c r="C13" s="373"/>
      <c r="D13" s="20" t="s">
        <v>247</v>
      </c>
      <c r="E13" s="21" t="s">
        <v>248</v>
      </c>
      <c r="F13" s="22" t="s">
        <v>249</v>
      </c>
      <c r="G13" s="15"/>
    </row>
    <row r="14" spans="1:8" x14ac:dyDescent="0.35">
      <c r="A14" s="374"/>
      <c r="B14" s="375"/>
      <c r="C14" s="376"/>
      <c r="D14" s="23">
        <v>100</v>
      </c>
      <c r="E14" s="24">
        <v>150</v>
      </c>
      <c r="F14" s="25">
        <v>200</v>
      </c>
      <c r="G14" s="15"/>
    </row>
    <row r="15" spans="1:8" x14ac:dyDescent="0.35">
      <c r="A15" s="365"/>
      <c r="B15" s="365"/>
      <c r="C15" s="365"/>
      <c r="D15" s="365"/>
      <c r="E15" s="365"/>
      <c r="F15" s="365"/>
      <c r="G15" s="15"/>
    </row>
    <row r="16" spans="1:8" ht="15" customHeight="1" x14ac:dyDescent="0.35">
      <c r="A16" s="377" t="s">
        <v>250</v>
      </c>
      <c r="B16" s="378"/>
      <c r="C16" s="379"/>
      <c r="D16" s="368" t="s">
        <v>251</v>
      </c>
      <c r="E16" s="369"/>
      <c r="F16" s="370"/>
      <c r="G16" s="15"/>
    </row>
    <row r="17" spans="1:7" x14ac:dyDescent="0.35">
      <c r="A17" s="380"/>
      <c r="B17" s="381"/>
      <c r="C17" s="382"/>
      <c r="D17" s="26" t="s">
        <v>1</v>
      </c>
      <c r="E17" s="27" t="s">
        <v>2</v>
      </c>
      <c r="F17" s="25" t="s">
        <v>252</v>
      </c>
      <c r="G17" s="15"/>
    </row>
    <row r="18" spans="1:7" x14ac:dyDescent="0.35">
      <c r="A18" s="400" t="s">
        <v>3</v>
      </c>
      <c r="B18" s="401"/>
      <c r="C18" s="402"/>
      <c r="D18" s="28">
        <f>Worksheet!F27</f>
        <v>0</v>
      </c>
      <c r="E18" s="29">
        <f>Worksheet!G27</f>
        <v>0</v>
      </c>
      <c r="F18" s="30">
        <f>Worksheet!H27</f>
        <v>0</v>
      </c>
      <c r="G18" s="15"/>
    </row>
    <row r="19" spans="1:7" x14ac:dyDescent="0.35">
      <c r="A19" s="403" t="s">
        <v>29</v>
      </c>
      <c r="B19" s="404"/>
      <c r="C19" s="405"/>
      <c r="D19" s="31">
        <f>Worksheet!F38</f>
        <v>0</v>
      </c>
      <c r="E19" s="32">
        <f>Worksheet!G38</f>
        <v>0</v>
      </c>
      <c r="F19" s="33">
        <f>Worksheet!H38</f>
        <v>0</v>
      </c>
      <c r="G19" s="15"/>
    </row>
    <row r="20" spans="1:7" x14ac:dyDescent="0.35">
      <c r="A20" s="403" t="s">
        <v>38</v>
      </c>
      <c r="B20" s="404"/>
      <c r="C20" s="405"/>
      <c r="D20" s="31">
        <f>Worksheet!F93</f>
        <v>0</v>
      </c>
      <c r="E20" s="32">
        <f>Worksheet!G93</f>
        <v>0</v>
      </c>
      <c r="F20" s="33">
        <f>Worksheet!H93</f>
        <v>0</v>
      </c>
      <c r="G20" s="15"/>
    </row>
    <row r="21" spans="1:7" x14ac:dyDescent="0.35">
      <c r="A21" s="348" t="s">
        <v>291</v>
      </c>
      <c r="B21" s="349"/>
      <c r="C21" s="350"/>
      <c r="D21" s="31">
        <f>Worksheet!F102</f>
        <v>0</v>
      </c>
      <c r="E21" s="32">
        <f>Worksheet!G102</f>
        <v>0</v>
      </c>
      <c r="F21" s="33">
        <f>Worksheet!H102</f>
        <v>0</v>
      </c>
      <c r="G21" s="15"/>
    </row>
    <row r="22" spans="1:7" x14ac:dyDescent="0.35">
      <c r="A22" s="348" t="s">
        <v>292</v>
      </c>
      <c r="B22" s="349"/>
      <c r="C22" s="350"/>
      <c r="D22" s="31">
        <f>Worksheet!F154</f>
        <v>0</v>
      </c>
      <c r="E22" s="32">
        <f>Worksheet!G154</f>
        <v>0</v>
      </c>
      <c r="F22" s="33">
        <f>Worksheet!H154</f>
        <v>0</v>
      </c>
      <c r="G22" s="15"/>
    </row>
    <row r="23" spans="1:7" x14ac:dyDescent="0.35">
      <c r="A23" s="348" t="s">
        <v>79</v>
      </c>
      <c r="B23" s="349"/>
      <c r="C23" s="350"/>
      <c r="D23" s="31">
        <f>Worksheet!F201</f>
        <v>0</v>
      </c>
      <c r="E23" s="32">
        <f>Worksheet!G201</f>
        <v>0</v>
      </c>
      <c r="F23" s="33">
        <f>Worksheet!H201</f>
        <v>0</v>
      </c>
      <c r="G23" s="15"/>
    </row>
    <row r="24" spans="1:7" x14ac:dyDescent="0.35">
      <c r="A24" s="348" t="s">
        <v>98</v>
      </c>
      <c r="B24" s="349"/>
      <c r="C24" s="350"/>
      <c r="D24" s="31">
        <f>Worksheet!F270</f>
        <v>0</v>
      </c>
      <c r="E24" s="32">
        <f>Worksheet!G270</f>
        <v>0</v>
      </c>
      <c r="F24" s="33">
        <f>Worksheet!H270</f>
        <v>0</v>
      </c>
      <c r="G24" s="15"/>
    </row>
    <row r="25" spans="1:7" x14ac:dyDescent="0.35">
      <c r="A25" s="348" t="s">
        <v>141</v>
      </c>
      <c r="B25" s="349"/>
      <c r="C25" s="350"/>
      <c r="D25" s="31">
        <f>Worksheet!F294</f>
        <v>0</v>
      </c>
      <c r="E25" s="32">
        <f>Worksheet!G294</f>
        <v>0</v>
      </c>
      <c r="F25" s="33">
        <f>Worksheet!H294</f>
        <v>0</v>
      </c>
      <c r="G25" s="15"/>
    </row>
    <row r="26" spans="1:7" x14ac:dyDescent="0.35">
      <c r="A26" s="348" t="s">
        <v>152</v>
      </c>
      <c r="B26" s="349"/>
      <c r="C26" s="350"/>
      <c r="D26" s="31">
        <f>Worksheet!F305</f>
        <v>0</v>
      </c>
      <c r="E26" s="32">
        <f>Worksheet!G305</f>
        <v>0</v>
      </c>
      <c r="F26" s="33">
        <f>Worksheet!H305</f>
        <v>0</v>
      </c>
      <c r="G26" s="15"/>
    </row>
    <row r="27" spans="1:7" x14ac:dyDescent="0.35">
      <c r="A27" s="353" t="s">
        <v>160</v>
      </c>
      <c r="B27" s="354"/>
      <c r="C27" s="355"/>
      <c r="D27" s="34">
        <f>Worksheet!F311</f>
        <v>0</v>
      </c>
      <c r="E27" s="35">
        <f>Worksheet!G311</f>
        <v>0</v>
      </c>
      <c r="F27" s="36">
        <f>Worksheet!H311</f>
        <v>0</v>
      </c>
      <c r="G27" s="15"/>
    </row>
    <row r="28" spans="1:7" x14ac:dyDescent="0.35">
      <c r="A28" s="356" t="s">
        <v>253</v>
      </c>
      <c r="B28" s="357"/>
      <c r="C28" s="358"/>
      <c r="D28" s="37">
        <f>SUM(D18:D27)</f>
        <v>0</v>
      </c>
      <c r="E28" s="38">
        <f>SUM(E18:E27)</f>
        <v>0</v>
      </c>
      <c r="F28" s="39">
        <f>SUM(F18:F27)</f>
        <v>0</v>
      </c>
      <c r="G28" s="15"/>
    </row>
    <row r="29" spans="1:7" x14ac:dyDescent="0.35">
      <c r="A29" s="359"/>
      <c r="B29" s="359"/>
      <c r="C29" s="359"/>
      <c r="D29" s="359"/>
      <c r="E29" s="359"/>
      <c r="F29" s="359"/>
      <c r="G29" s="15"/>
    </row>
    <row r="30" spans="1:7" x14ac:dyDescent="0.35">
      <c r="A30" s="360" t="s">
        <v>257</v>
      </c>
      <c r="B30" s="360"/>
      <c r="C30" s="361"/>
      <c r="D30" s="364" t="str">
        <f>IF(F28&gt;199,"Platinum",IF(F28&gt;149,"Gold",IF(F28&gt;99,"Certified","Not enough points to certify")))</f>
        <v>Not enough points to certify</v>
      </c>
      <c r="E30" s="365"/>
      <c r="F30" s="366"/>
      <c r="G30" s="15"/>
    </row>
    <row r="31" spans="1:7" x14ac:dyDescent="0.35">
      <c r="A31" s="363"/>
      <c r="B31" s="363"/>
      <c r="C31" s="363"/>
      <c r="D31" s="363"/>
      <c r="E31" s="363"/>
      <c r="F31" s="363"/>
      <c r="G31" s="15"/>
    </row>
    <row r="32" spans="1:7" ht="27" customHeight="1" x14ac:dyDescent="0.35">
      <c r="A32" s="367" t="s">
        <v>258</v>
      </c>
      <c r="B32" s="367"/>
      <c r="C32" s="367"/>
      <c r="D32" s="367"/>
      <c r="E32" s="367"/>
      <c r="F32" s="367"/>
      <c r="G32" s="15"/>
    </row>
    <row r="33" spans="1:6" x14ac:dyDescent="0.35">
      <c r="A33" s="352"/>
      <c r="B33" s="352"/>
      <c r="C33" s="352"/>
      <c r="D33" s="352"/>
      <c r="E33" s="352"/>
      <c r="F33" s="352"/>
    </row>
    <row r="34" spans="1:6" ht="36" customHeight="1" x14ac:dyDescent="0.35">
      <c r="A34" s="41"/>
      <c r="B34" s="352"/>
      <c r="C34" s="41"/>
      <c r="D34" s="352"/>
      <c r="E34" s="351"/>
      <c r="F34" s="351"/>
    </row>
    <row r="35" spans="1:6" s="40" customFormat="1" ht="12" x14ac:dyDescent="0.3">
      <c r="A35" s="40" t="s">
        <v>259</v>
      </c>
      <c r="B35" s="352"/>
      <c r="C35" s="40" t="s">
        <v>260</v>
      </c>
      <c r="D35" s="352"/>
      <c r="E35" s="362" t="s">
        <v>261</v>
      </c>
      <c r="F35" s="362"/>
    </row>
    <row r="36" spans="1:6" x14ac:dyDescent="0.35">
      <c r="A36" s="352"/>
      <c r="B36" s="352"/>
      <c r="C36" s="352"/>
      <c r="D36" s="352"/>
      <c r="E36" s="352"/>
      <c r="F36" s="352"/>
    </row>
    <row r="37" spans="1:6" ht="36" customHeight="1" x14ac:dyDescent="0.35">
      <c r="A37" s="41"/>
      <c r="B37" s="352"/>
      <c r="C37" s="41"/>
      <c r="D37" s="352"/>
      <c r="E37" s="351"/>
      <c r="F37" s="351"/>
    </row>
    <row r="38" spans="1:6" s="40" customFormat="1" ht="12" x14ac:dyDescent="0.3">
      <c r="A38" s="40" t="s">
        <v>262</v>
      </c>
      <c r="B38" s="352"/>
      <c r="C38" s="40" t="s">
        <v>260</v>
      </c>
      <c r="D38" s="352"/>
      <c r="E38" s="406" t="s">
        <v>261</v>
      </c>
      <c r="F38" s="406"/>
    </row>
    <row r="39" spans="1:6" x14ac:dyDescent="0.35">
      <c r="A39" s="352"/>
      <c r="B39" s="352"/>
      <c r="C39" s="352"/>
      <c r="D39" s="352"/>
      <c r="E39" s="352"/>
      <c r="F39" s="352"/>
    </row>
    <row r="40" spans="1:6" ht="36" customHeight="1" x14ac:dyDescent="0.35">
      <c r="A40" s="41"/>
      <c r="C40" s="41"/>
      <c r="D40" s="352"/>
      <c r="E40" s="351"/>
      <c r="F40" s="351"/>
    </row>
    <row r="41" spans="1:6" s="40" customFormat="1" ht="12" x14ac:dyDescent="0.3">
      <c r="A41" s="40" t="s">
        <v>263</v>
      </c>
      <c r="C41" s="40" t="s">
        <v>260</v>
      </c>
      <c r="D41" s="352"/>
      <c r="E41" s="406" t="s">
        <v>261</v>
      </c>
      <c r="F41" s="406"/>
    </row>
  </sheetData>
  <sheetProtection algorithmName="SHA-512" hashValue="tz+52ZnmAmdHxdd4fjBTUCncmq4EZlBFsFPh1P99yK7Ia6dN1b+z5/j/RK8nvifuJiIzoIMj0xcmWWrVJ25sPg==" saltValue="Es3Z0Do/Nqm9bAy2yszqiQ==" spinCount="100000" sheet="1" objects="1" scenarios="1" selectLockedCells="1"/>
  <mergeCells count="46">
    <mergeCell ref="E38:F38"/>
    <mergeCell ref="E41:F41"/>
    <mergeCell ref="D34:D35"/>
    <mergeCell ref="B34:B35"/>
    <mergeCell ref="B37:B38"/>
    <mergeCell ref="D37:D38"/>
    <mergeCell ref="D40:D41"/>
    <mergeCell ref="E40:F40"/>
    <mergeCell ref="A39:F39"/>
    <mergeCell ref="A18:C18"/>
    <mergeCell ref="A19:C19"/>
    <mergeCell ref="A20:C20"/>
    <mergeCell ref="A21:C21"/>
    <mergeCell ref="A22:C22"/>
    <mergeCell ref="B6:F6"/>
    <mergeCell ref="A1:F1"/>
    <mergeCell ref="A2:F2"/>
    <mergeCell ref="B3:F3"/>
    <mergeCell ref="B4:F4"/>
    <mergeCell ref="B5:F5"/>
    <mergeCell ref="B7:F7"/>
    <mergeCell ref="A8:F8"/>
    <mergeCell ref="B9:F9"/>
    <mergeCell ref="B10:F10"/>
    <mergeCell ref="B11:F11"/>
    <mergeCell ref="D16:F16"/>
    <mergeCell ref="A13:C14"/>
    <mergeCell ref="A12:F12"/>
    <mergeCell ref="A15:F15"/>
    <mergeCell ref="A16:C17"/>
    <mergeCell ref="A23:C23"/>
    <mergeCell ref="A24:C24"/>
    <mergeCell ref="A25:C25"/>
    <mergeCell ref="A26:C26"/>
    <mergeCell ref="E37:F37"/>
    <mergeCell ref="A36:F36"/>
    <mergeCell ref="A27:C27"/>
    <mergeCell ref="A28:C28"/>
    <mergeCell ref="A29:F29"/>
    <mergeCell ref="A30:C30"/>
    <mergeCell ref="E35:F35"/>
    <mergeCell ref="E34:F34"/>
    <mergeCell ref="A33:F33"/>
    <mergeCell ref="A31:F31"/>
    <mergeCell ref="D30:F30"/>
    <mergeCell ref="A32:F32"/>
  </mergeCells>
  <conditionalFormatting sqref="D13:F14">
    <cfRule type="expression" dxfId="297" priority="1">
      <formula>#REF!=#REF!</formula>
    </cfRule>
  </conditionalFormatting>
  <dataValidations count="2">
    <dataValidation type="list" allowBlank="1" showInputMessage="1" showErrorMessage="1" sqref="B9:F9" xr:uid="{00000000-0002-0000-0000-000000000000}">
      <formula1>$G$9:$G$10</formula1>
    </dataValidation>
    <dataValidation type="list" allowBlank="1" showInputMessage="1" showErrorMessage="1" sqref="B11:F11" xr:uid="{76013934-53ED-4DA2-A897-08BD97F5C7F4}">
      <formula1>$H$9:$H$12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348"/>
  <sheetViews>
    <sheetView tabSelected="1" zoomScaleNormal="100" zoomScaleSheetLayoutView="115" zoomScalePageLayoutView="85" workbookViewId="0">
      <selection activeCell="G196" sqref="G196"/>
    </sheetView>
  </sheetViews>
  <sheetFormatPr defaultRowHeight="18" customHeight="1" x14ac:dyDescent="0.35"/>
  <cols>
    <col min="1" max="1" width="9.7265625" style="42" customWidth="1"/>
    <col min="2" max="3" width="3.36328125" style="42" customWidth="1"/>
    <col min="4" max="4" width="73" style="46" customWidth="1"/>
    <col min="5" max="5" width="10.1796875" style="46" customWidth="1"/>
    <col min="6" max="6" width="10.08984375" style="208" customWidth="1"/>
    <col min="7" max="7" width="8.90625" style="208" customWidth="1"/>
    <col min="8" max="8" width="13.6328125" style="208" customWidth="1"/>
    <col min="9" max="9" width="57.90625" style="46" customWidth="1"/>
    <col min="10" max="10" width="8.7265625" style="46"/>
    <col min="11" max="11" width="8.7265625" style="46" hidden="1" customWidth="1"/>
    <col min="12" max="13" width="0" style="46" hidden="1" customWidth="1"/>
    <col min="14" max="16384" width="8.7265625" style="46"/>
  </cols>
  <sheetData>
    <row r="1" spans="1:13" ht="18" customHeight="1" x14ac:dyDescent="0.35">
      <c r="A1" s="291"/>
      <c r="D1" s="43" t="s">
        <v>255</v>
      </c>
      <c r="E1" s="44"/>
      <c r="F1" s="45"/>
      <c r="G1" s="45"/>
      <c r="H1" s="45"/>
      <c r="I1" s="44"/>
    </row>
    <row r="2" spans="1:13" ht="18" customHeight="1" x14ac:dyDescent="0.35">
      <c r="A2" s="291"/>
      <c r="D2" s="47" t="s">
        <v>233</v>
      </c>
      <c r="E2" s="298" t="s">
        <v>290</v>
      </c>
      <c r="F2" s="240" t="s">
        <v>0</v>
      </c>
      <c r="G2" s="241"/>
      <c r="H2" s="242"/>
      <c r="I2" s="294" t="s">
        <v>368</v>
      </c>
    </row>
    <row r="3" spans="1:13" ht="18" customHeight="1" x14ac:dyDescent="0.35">
      <c r="A3" s="291"/>
      <c r="D3" s="47"/>
      <c r="E3" s="298"/>
      <c r="F3" s="49">
        <f>F312</f>
        <v>0</v>
      </c>
      <c r="G3" s="49">
        <f>G312</f>
        <v>0</v>
      </c>
      <c r="H3" s="49">
        <f>H312</f>
        <v>0</v>
      </c>
      <c r="I3" s="295"/>
    </row>
    <row r="4" spans="1:13" ht="18" customHeight="1" x14ac:dyDescent="0.35">
      <c r="A4" s="291"/>
      <c r="D4" s="50"/>
      <c r="E4" s="298"/>
      <c r="F4" s="296" t="s">
        <v>1</v>
      </c>
      <c r="G4" s="296" t="s">
        <v>2</v>
      </c>
      <c r="H4" s="294" t="s">
        <v>266</v>
      </c>
      <c r="I4" s="295"/>
    </row>
    <row r="5" spans="1:13" ht="18" customHeight="1" x14ac:dyDescent="0.35">
      <c r="A5" s="291"/>
      <c r="D5" s="50" t="s">
        <v>256</v>
      </c>
      <c r="E5" s="299"/>
      <c r="F5" s="297"/>
      <c r="G5" s="297"/>
      <c r="H5" s="295"/>
      <c r="I5" s="295"/>
    </row>
    <row r="6" spans="1:13" ht="18" customHeight="1" x14ac:dyDescent="0.35">
      <c r="D6" s="51"/>
      <c r="E6" s="52"/>
      <c r="F6" s="43"/>
      <c r="G6" s="43"/>
      <c r="H6" s="53"/>
      <c r="I6" s="53"/>
    </row>
    <row r="7" spans="1:13" ht="35.5" customHeight="1" x14ac:dyDescent="0.35">
      <c r="A7" s="54"/>
      <c r="B7" s="55" t="s">
        <v>3</v>
      </c>
      <c r="C7" s="56"/>
      <c r="D7" s="56"/>
      <c r="E7" s="56"/>
      <c r="F7" s="57"/>
      <c r="G7" s="57"/>
      <c r="H7" s="57"/>
      <c r="I7" s="58"/>
    </row>
    <row r="8" spans="1:13" ht="18" customHeight="1" x14ac:dyDescent="0.35">
      <c r="A8" s="59" t="s">
        <v>4</v>
      </c>
      <c r="B8" s="60" t="s">
        <v>5</v>
      </c>
      <c r="C8" s="61"/>
      <c r="D8" s="62"/>
      <c r="E8" s="63" t="s">
        <v>6</v>
      </c>
      <c r="F8" s="64" t="s">
        <v>7</v>
      </c>
      <c r="G8" s="64" t="s">
        <v>7</v>
      </c>
      <c r="H8" s="1"/>
      <c r="I8" s="8"/>
      <c r="K8" s="46" t="s">
        <v>235</v>
      </c>
      <c r="L8" s="46" t="s">
        <v>235</v>
      </c>
      <c r="M8" s="46" t="s">
        <v>235</v>
      </c>
    </row>
    <row r="9" spans="1:13" ht="34" customHeight="1" x14ac:dyDescent="0.35">
      <c r="A9" s="59" t="s">
        <v>8</v>
      </c>
      <c r="B9" s="252" t="s">
        <v>301</v>
      </c>
      <c r="C9" s="253"/>
      <c r="D9" s="254"/>
      <c r="E9" s="63" t="s">
        <v>6</v>
      </c>
      <c r="F9" s="64" t="s">
        <v>7</v>
      </c>
      <c r="G9" s="64" t="s">
        <v>7</v>
      </c>
      <c r="H9" s="1"/>
      <c r="I9" s="8"/>
      <c r="K9" s="46" t="s">
        <v>234</v>
      </c>
      <c r="L9" s="46" t="s">
        <v>236</v>
      </c>
      <c r="M9" s="46" t="s">
        <v>236</v>
      </c>
    </row>
    <row r="10" spans="1:13" ht="18" customHeight="1" x14ac:dyDescent="0.35">
      <c r="A10" s="59" t="s">
        <v>9</v>
      </c>
      <c r="B10" s="60" t="s">
        <v>165</v>
      </c>
      <c r="C10" s="61"/>
      <c r="D10" s="62"/>
      <c r="E10" s="63" t="s">
        <v>6</v>
      </c>
      <c r="F10" s="64" t="s">
        <v>7</v>
      </c>
      <c r="G10" s="64" t="s">
        <v>7</v>
      </c>
      <c r="H10" s="1"/>
      <c r="I10" s="8"/>
      <c r="K10" s="46" t="s">
        <v>461</v>
      </c>
      <c r="L10" s="46" t="s">
        <v>461</v>
      </c>
    </row>
    <row r="11" spans="1:13" ht="18" customHeight="1" x14ac:dyDescent="0.35">
      <c r="A11" s="59" t="s">
        <v>10</v>
      </c>
      <c r="B11" s="60" t="s">
        <v>11</v>
      </c>
      <c r="C11" s="61"/>
      <c r="D11" s="62"/>
      <c r="E11" s="63" t="s">
        <v>6</v>
      </c>
      <c r="F11" s="64" t="s">
        <v>7</v>
      </c>
      <c r="G11" s="64" t="s">
        <v>7</v>
      </c>
      <c r="H11" s="1"/>
      <c r="I11" s="8"/>
      <c r="K11" s="46" t="s">
        <v>462</v>
      </c>
      <c r="L11" s="46" t="s">
        <v>462</v>
      </c>
    </row>
    <row r="12" spans="1:13" ht="18" customHeight="1" x14ac:dyDescent="0.35">
      <c r="A12" s="59" t="s">
        <v>166</v>
      </c>
      <c r="B12" s="67" t="s">
        <v>167</v>
      </c>
      <c r="C12" s="68"/>
      <c r="D12" s="69"/>
      <c r="E12" s="63" t="s">
        <v>6</v>
      </c>
      <c r="F12" s="64" t="s">
        <v>7</v>
      </c>
      <c r="G12" s="64" t="s">
        <v>7</v>
      </c>
      <c r="H12" s="1"/>
      <c r="I12" s="8"/>
    </row>
    <row r="13" spans="1:13" ht="18" customHeight="1" x14ac:dyDescent="0.35">
      <c r="A13" s="70" t="s">
        <v>12</v>
      </c>
      <c r="B13" s="71" t="s">
        <v>168</v>
      </c>
      <c r="C13" s="72"/>
      <c r="D13" s="73"/>
      <c r="E13" s="49">
        <v>5</v>
      </c>
      <c r="F13" s="6"/>
      <c r="G13" s="6"/>
      <c r="H13" s="6"/>
      <c r="I13" s="9"/>
    </row>
    <row r="14" spans="1:13" ht="18" customHeight="1" x14ac:dyDescent="0.35">
      <c r="A14" s="70" t="s">
        <v>13</v>
      </c>
      <c r="B14" s="71" t="s">
        <v>14</v>
      </c>
      <c r="C14" s="72"/>
      <c r="D14" s="73"/>
      <c r="E14" s="49">
        <v>2</v>
      </c>
      <c r="F14" s="6"/>
      <c r="G14" s="6"/>
      <c r="H14" s="6"/>
      <c r="I14" s="9"/>
    </row>
    <row r="15" spans="1:13" ht="18" customHeight="1" x14ac:dyDescent="0.35">
      <c r="A15" s="70" t="s">
        <v>15</v>
      </c>
      <c r="B15" s="71" t="s">
        <v>169</v>
      </c>
      <c r="C15" s="72"/>
      <c r="D15" s="73"/>
      <c r="E15" s="49">
        <v>15</v>
      </c>
      <c r="F15" s="6"/>
      <c r="G15" s="6"/>
      <c r="H15" s="6"/>
      <c r="I15" s="9"/>
    </row>
    <row r="16" spans="1:13" ht="18" customHeight="1" x14ac:dyDescent="0.35">
      <c r="A16" s="70" t="s">
        <v>16</v>
      </c>
      <c r="B16" s="71" t="s">
        <v>170</v>
      </c>
      <c r="C16" s="72"/>
      <c r="D16" s="73"/>
      <c r="E16" s="49">
        <v>5</v>
      </c>
      <c r="F16" s="6"/>
      <c r="G16" s="6"/>
      <c r="H16" s="6"/>
      <c r="I16" s="9"/>
    </row>
    <row r="17" spans="1:9" ht="18" customHeight="1" x14ac:dyDescent="0.35">
      <c r="A17" s="70" t="s">
        <v>18</v>
      </c>
      <c r="B17" s="71" t="s">
        <v>22</v>
      </c>
      <c r="C17" s="72"/>
      <c r="D17" s="73"/>
      <c r="E17" s="49">
        <v>2</v>
      </c>
      <c r="F17" s="6"/>
      <c r="G17" s="6"/>
      <c r="H17" s="6"/>
      <c r="I17" s="9"/>
    </row>
    <row r="18" spans="1:9" ht="18" customHeight="1" x14ac:dyDescent="0.35">
      <c r="A18" s="303" t="s">
        <v>171</v>
      </c>
      <c r="B18" s="75" t="s">
        <v>375</v>
      </c>
      <c r="C18" s="76"/>
      <c r="E18" s="240" t="s">
        <v>20</v>
      </c>
      <c r="F18" s="241"/>
      <c r="G18" s="241"/>
      <c r="H18" s="241"/>
      <c r="I18" s="209"/>
    </row>
    <row r="19" spans="1:9" ht="18" customHeight="1" x14ac:dyDescent="0.35">
      <c r="A19" s="304"/>
      <c r="B19" s="51" t="s">
        <v>373</v>
      </c>
      <c r="C19" s="78" t="s">
        <v>377</v>
      </c>
      <c r="E19" s="49">
        <v>3</v>
      </c>
      <c r="F19" s="6"/>
      <c r="G19" s="6"/>
      <c r="H19" s="6"/>
      <c r="I19" s="12"/>
    </row>
    <row r="20" spans="1:9" ht="18" customHeight="1" x14ac:dyDescent="0.35">
      <c r="A20" s="305"/>
      <c r="B20" s="81" t="s">
        <v>374</v>
      </c>
      <c r="C20" s="82" t="s">
        <v>376</v>
      </c>
      <c r="E20" s="49">
        <v>2</v>
      </c>
      <c r="F20" s="6"/>
      <c r="G20" s="6"/>
      <c r="H20" s="6"/>
      <c r="I20" s="12"/>
    </row>
    <row r="21" spans="1:9" ht="18" customHeight="1" x14ac:dyDescent="0.35">
      <c r="A21" s="70" t="s">
        <v>19</v>
      </c>
      <c r="B21" s="71" t="s">
        <v>26</v>
      </c>
      <c r="C21" s="72"/>
      <c r="D21" s="73"/>
      <c r="E21" s="49">
        <v>1</v>
      </c>
      <c r="F21" s="6"/>
      <c r="G21" s="6"/>
      <c r="H21" s="6"/>
      <c r="I21" s="9"/>
    </row>
    <row r="22" spans="1:9" ht="31" customHeight="1" x14ac:dyDescent="0.35">
      <c r="A22" s="70" t="s">
        <v>21</v>
      </c>
      <c r="B22" s="267" t="s">
        <v>369</v>
      </c>
      <c r="C22" s="268"/>
      <c r="D22" s="269"/>
      <c r="E22" s="49">
        <v>5</v>
      </c>
      <c r="F22" s="6"/>
      <c r="G22" s="6"/>
      <c r="H22" s="6"/>
      <c r="I22" s="9"/>
    </row>
    <row r="23" spans="1:9" ht="31" customHeight="1" x14ac:dyDescent="0.35">
      <c r="A23" s="70" t="s">
        <v>23</v>
      </c>
      <c r="B23" s="267" t="s">
        <v>370</v>
      </c>
      <c r="C23" s="268"/>
      <c r="D23" s="269"/>
      <c r="E23" s="49">
        <v>5</v>
      </c>
      <c r="F23" s="6"/>
      <c r="G23" s="6"/>
      <c r="H23" s="6"/>
      <c r="I23" s="9"/>
    </row>
    <row r="24" spans="1:9" ht="18" customHeight="1" x14ac:dyDescent="0.35">
      <c r="A24" s="70" t="s">
        <v>24</v>
      </c>
      <c r="B24" s="71" t="s">
        <v>172</v>
      </c>
      <c r="C24" s="72"/>
      <c r="D24" s="73"/>
      <c r="E24" s="49">
        <v>5</v>
      </c>
      <c r="F24" s="6"/>
      <c r="G24" s="6"/>
      <c r="H24" s="6"/>
      <c r="I24" s="9"/>
    </row>
    <row r="25" spans="1:9" ht="29.5" customHeight="1" x14ac:dyDescent="0.35">
      <c r="A25" s="70" t="s">
        <v>25</v>
      </c>
      <c r="B25" s="267" t="s">
        <v>371</v>
      </c>
      <c r="C25" s="268"/>
      <c r="D25" s="269"/>
      <c r="E25" s="49">
        <v>2</v>
      </c>
      <c r="F25" s="6"/>
      <c r="G25" s="6"/>
      <c r="H25" s="6"/>
      <c r="I25" s="9"/>
    </row>
    <row r="26" spans="1:9" ht="18" customHeight="1" x14ac:dyDescent="0.35">
      <c r="A26" s="70" t="s">
        <v>27</v>
      </c>
      <c r="B26" s="83" t="s">
        <v>372</v>
      </c>
      <c r="C26" s="76"/>
      <c r="E26" s="49">
        <v>5</v>
      </c>
      <c r="F26" s="6"/>
      <c r="G26" s="6"/>
      <c r="H26" s="6"/>
      <c r="I26" s="10"/>
    </row>
    <row r="27" spans="1:9" ht="35.5" customHeight="1" x14ac:dyDescent="0.35">
      <c r="A27" s="84"/>
      <c r="B27" s="85" t="s">
        <v>28</v>
      </c>
      <c r="C27" s="86"/>
      <c r="D27" s="87"/>
      <c r="E27" s="88"/>
      <c r="F27" s="88">
        <f>SUMIF(F13:F26, "Y", E13:E26)</f>
        <v>0</v>
      </c>
      <c r="G27" s="88">
        <f>SUMIF(G13:G26, "Y", E13:E26)</f>
        <v>0</v>
      </c>
      <c r="H27" s="88">
        <f>SUMIF(H13:H26,"Y",F13:F26)</f>
        <v>0</v>
      </c>
      <c r="I27" s="89"/>
    </row>
    <row r="28" spans="1:9" ht="18" customHeight="1" x14ac:dyDescent="0.35">
      <c r="A28" s="90"/>
      <c r="B28" s="90"/>
      <c r="C28" s="90"/>
      <c r="D28" s="91"/>
      <c r="E28" s="92"/>
      <c r="F28" s="92"/>
      <c r="G28" s="92"/>
      <c r="H28" s="92"/>
      <c r="I28" s="93"/>
    </row>
    <row r="29" spans="1:9" ht="35.5" customHeight="1" x14ac:dyDescent="0.35">
      <c r="A29" s="54"/>
      <c r="B29" s="55" t="s">
        <v>29</v>
      </c>
      <c r="C29" s="56"/>
      <c r="D29" s="56"/>
      <c r="E29" s="56"/>
      <c r="F29" s="57"/>
      <c r="G29" s="57"/>
      <c r="H29" s="57"/>
      <c r="I29" s="94"/>
    </row>
    <row r="30" spans="1:9" ht="18" customHeight="1" x14ac:dyDescent="0.35">
      <c r="A30" s="59" t="s">
        <v>30</v>
      </c>
      <c r="B30" s="60" t="s">
        <v>31</v>
      </c>
      <c r="C30" s="61"/>
      <c r="D30" s="62"/>
      <c r="E30" s="63" t="s">
        <v>6</v>
      </c>
      <c r="F30" s="64" t="s">
        <v>7</v>
      </c>
      <c r="G30" s="64" t="s">
        <v>7</v>
      </c>
      <c r="H30" s="1"/>
      <c r="I30" s="8"/>
    </row>
    <row r="31" spans="1:9" ht="18" customHeight="1" x14ac:dyDescent="0.35">
      <c r="A31" s="95" t="s">
        <v>32</v>
      </c>
      <c r="B31" s="60" t="s">
        <v>33</v>
      </c>
      <c r="C31" s="61"/>
      <c r="D31" s="62"/>
      <c r="E31" s="96" t="s">
        <v>6</v>
      </c>
      <c r="F31" s="97" t="s">
        <v>7</v>
      </c>
      <c r="G31" s="97" t="s">
        <v>7</v>
      </c>
      <c r="H31" s="1"/>
      <c r="I31" s="11"/>
    </row>
    <row r="32" spans="1:9" ht="21" customHeight="1" x14ac:dyDescent="0.35">
      <c r="A32" s="303" t="s">
        <v>34</v>
      </c>
      <c r="B32" s="98" t="s">
        <v>382</v>
      </c>
      <c r="C32" s="76"/>
      <c r="E32" s="240" t="s">
        <v>20</v>
      </c>
      <c r="F32" s="241"/>
      <c r="G32" s="241"/>
      <c r="H32" s="241"/>
      <c r="I32" s="242"/>
    </row>
    <row r="33" spans="1:9" ht="18" customHeight="1" x14ac:dyDescent="0.35">
      <c r="A33" s="304"/>
      <c r="B33" s="51" t="s">
        <v>373</v>
      </c>
      <c r="C33" s="76" t="s">
        <v>379</v>
      </c>
      <c r="E33" s="49">
        <v>3</v>
      </c>
      <c r="F33" s="6"/>
      <c r="G33" s="6"/>
      <c r="H33" s="6"/>
      <c r="I33" s="13"/>
    </row>
    <row r="34" spans="1:9" ht="18" customHeight="1" x14ac:dyDescent="0.35">
      <c r="A34" s="304"/>
      <c r="B34" s="51" t="s">
        <v>374</v>
      </c>
      <c r="C34" s="76" t="s">
        <v>380</v>
      </c>
      <c r="E34" s="49">
        <v>5</v>
      </c>
      <c r="F34" s="6"/>
      <c r="G34" s="6"/>
      <c r="H34" s="6"/>
      <c r="I34" s="13"/>
    </row>
    <row r="35" spans="1:9" ht="18" customHeight="1" x14ac:dyDescent="0.35">
      <c r="A35" s="305"/>
      <c r="B35" s="81" t="s">
        <v>378</v>
      </c>
      <c r="C35" s="99" t="s">
        <v>381</v>
      </c>
      <c r="E35" s="49">
        <v>8</v>
      </c>
      <c r="F35" s="6"/>
      <c r="G35" s="6"/>
      <c r="H35" s="6"/>
      <c r="I35" s="13"/>
    </row>
    <row r="36" spans="1:9" ht="18" customHeight="1" x14ac:dyDescent="0.35">
      <c r="A36" s="70" t="s">
        <v>35</v>
      </c>
      <c r="B36" s="71" t="s">
        <v>173</v>
      </c>
      <c r="C36" s="72"/>
      <c r="D36" s="73"/>
      <c r="E36" s="49">
        <v>1</v>
      </c>
      <c r="F36" s="6"/>
      <c r="G36" s="6"/>
      <c r="H36" s="6"/>
      <c r="I36" s="9"/>
    </row>
    <row r="37" spans="1:9" ht="18" customHeight="1" x14ac:dyDescent="0.35">
      <c r="A37" s="70" t="s">
        <v>36</v>
      </c>
      <c r="B37" s="71" t="s">
        <v>174</v>
      </c>
      <c r="C37" s="72"/>
      <c r="D37" s="73"/>
      <c r="E37" s="49">
        <v>15</v>
      </c>
      <c r="F37" s="6"/>
      <c r="G37" s="6"/>
      <c r="H37" s="6"/>
      <c r="I37" s="9"/>
    </row>
    <row r="38" spans="1:9" ht="35.5" customHeight="1" x14ac:dyDescent="0.35">
      <c r="A38" s="317" t="s">
        <v>37</v>
      </c>
      <c r="B38" s="318"/>
      <c r="C38" s="318"/>
      <c r="D38" s="319"/>
      <c r="E38" s="88"/>
      <c r="F38" s="88">
        <f>SUMIF(F33:F37,"Y",E33:E37)</f>
        <v>0</v>
      </c>
      <c r="G38" s="88">
        <f>SUMIF(G33:G37,"Y",E33:E37)</f>
        <v>0</v>
      </c>
      <c r="H38" s="88">
        <f>SUMIF(H33:H37,"Y",E33:E37)</f>
        <v>0</v>
      </c>
      <c r="I38" s="89"/>
    </row>
    <row r="39" spans="1:9" ht="18" customHeight="1" x14ac:dyDescent="0.35">
      <c r="A39" s="90"/>
      <c r="B39" s="100"/>
      <c r="C39" s="100"/>
      <c r="D39" s="101"/>
      <c r="E39" s="102"/>
      <c r="F39" s="102"/>
      <c r="G39" s="102"/>
      <c r="H39" s="103"/>
      <c r="I39" s="104"/>
    </row>
    <row r="40" spans="1:9" ht="35.5" customHeight="1" x14ac:dyDescent="0.35">
      <c r="A40" s="55" t="s">
        <v>38</v>
      </c>
      <c r="B40" s="56"/>
      <c r="C40" s="56"/>
      <c r="D40" s="56"/>
      <c r="E40" s="56"/>
      <c r="F40" s="57"/>
      <c r="G40" s="57"/>
      <c r="H40" s="57"/>
      <c r="I40" s="94"/>
    </row>
    <row r="41" spans="1:9" ht="32.5" customHeight="1" x14ac:dyDescent="0.35">
      <c r="A41" s="59" t="s">
        <v>175</v>
      </c>
      <c r="B41" s="284" t="s">
        <v>302</v>
      </c>
      <c r="C41" s="285"/>
      <c r="D41" s="286"/>
      <c r="E41" s="63" t="s">
        <v>6</v>
      </c>
      <c r="F41" s="64" t="s">
        <v>7</v>
      </c>
      <c r="G41" s="64" t="s">
        <v>7</v>
      </c>
      <c r="H41" s="1"/>
      <c r="I41" s="8"/>
    </row>
    <row r="42" spans="1:9" ht="18" customHeight="1" x14ac:dyDescent="0.35">
      <c r="A42" s="59" t="s">
        <v>176</v>
      </c>
      <c r="B42" s="60" t="s">
        <v>177</v>
      </c>
      <c r="C42" s="61"/>
      <c r="D42" s="62"/>
      <c r="E42" s="63" t="s">
        <v>6</v>
      </c>
      <c r="F42" s="64" t="s">
        <v>7</v>
      </c>
      <c r="G42" s="64" t="s">
        <v>7</v>
      </c>
      <c r="H42" s="1"/>
      <c r="I42" s="8"/>
    </row>
    <row r="43" spans="1:9" ht="18" customHeight="1" x14ac:dyDescent="0.35">
      <c r="A43" s="105" t="s">
        <v>299</v>
      </c>
      <c r="B43" s="106" t="s">
        <v>397</v>
      </c>
      <c r="C43" s="76"/>
      <c r="E43" s="243"/>
      <c r="F43" s="244"/>
      <c r="G43" s="244"/>
      <c r="H43" s="245"/>
      <c r="I43" s="79"/>
    </row>
    <row r="44" spans="1:9" ht="18" customHeight="1" x14ac:dyDescent="0.35">
      <c r="A44" s="307"/>
      <c r="B44" s="107" t="s">
        <v>373</v>
      </c>
      <c r="C44" s="108" t="s">
        <v>387</v>
      </c>
      <c r="E44" s="240" t="s">
        <v>20</v>
      </c>
      <c r="F44" s="241"/>
      <c r="G44" s="241"/>
      <c r="H44" s="242"/>
      <c r="I44" s="79"/>
    </row>
    <row r="45" spans="1:9" ht="20.5" customHeight="1" x14ac:dyDescent="0.35">
      <c r="A45" s="307"/>
      <c r="B45" s="107"/>
      <c r="C45" s="109" t="s">
        <v>383</v>
      </c>
      <c r="D45" s="214" t="s">
        <v>384</v>
      </c>
      <c r="E45" s="49">
        <v>5</v>
      </c>
      <c r="F45" s="6"/>
      <c r="G45" s="6"/>
      <c r="H45" s="6"/>
      <c r="I45" s="12"/>
    </row>
    <row r="46" spans="1:9" ht="18" customHeight="1" x14ac:dyDescent="0.35">
      <c r="A46" s="307"/>
      <c r="B46" s="107"/>
      <c r="C46" s="109" t="s">
        <v>386</v>
      </c>
      <c r="D46" s="76" t="s">
        <v>385</v>
      </c>
      <c r="E46" s="49">
        <v>8</v>
      </c>
      <c r="F46" s="6"/>
      <c r="G46" s="6"/>
      <c r="H46" s="6"/>
      <c r="I46" s="12"/>
    </row>
    <row r="47" spans="1:9" ht="18" customHeight="1" x14ac:dyDescent="0.35">
      <c r="A47" s="307"/>
      <c r="B47" s="107" t="s">
        <v>374</v>
      </c>
      <c r="C47" s="108" t="s">
        <v>388</v>
      </c>
      <c r="E47" s="263" t="s">
        <v>20</v>
      </c>
      <c r="F47" s="263"/>
      <c r="G47" s="263"/>
      <c r="H47" s="263"/>
      <c r="I47" s="79"/>
    </row>
    <row r="48" spans="1:9" ht="18" customHeight="1" x14ac:dyDescent="0.35">
      <c r="A48" s="307"/>
      <c r="B48" s="107"/>
      <c r="C48" s="109" t="s">
        <v>383</v>
      </c>
      <c r="D48" s="108" t="s">
        <v>384</v>
      </c>
      <c r="E48" s="49">
        <v>3</v>
      </c>
      <c r="F48" s="6"/>
      <c r="G48" s="6"/>
      <c r="H48" s="6"/>
      <c r="I48" s="12"/>
    </row>
    <row r="49" spans="1:9" ht="18" customHeight="1" x14ac:dyDescent="0.35">
      <c r="A49" s="307"/>
      <c r="B49" s="107"/>
      <c r="C49" s="109"/>
      <c r="D49" s="76" t="s">
        <v>389</v>
      </c>
      <c r="E49" s="49">
        <v>5</v>
      </c>
      <c r="F49" s="6"/>
      <c r="G49" s="6"/>
      <c r="H49" s="6"/>
      <c r="I49" s="12"/>
    </row>
    <row r="50" spans="1:9" ht="18" customHeight="1" x14ac:dyDescent="0.35">
      <c r="A50" s="307"/>
      <c r="B50" s="107" t="s">
        <v>378</v>
      </c>
      <c r="C50" s="108" t="s">
        <v>178</v>
      </c>
      <c r="E50" s="263" t="s">
        <v>20</v>
      </c>
      <c r="F50" s="263"/>
      <c r="G50" s="263"/>
      <c r="H50" s="263"/>
      <c r="I50" s="79"/>
    </row>
    <row r="51" spans="1:9" ht="18" customHeight="1" x14ac:dyDescent="0.35">
      <c r="A51" s="307"/>
      <c r="B51" s="107"/>
      <c r="C51" s="109" t="s">
        <v>383</v>
      </c>
      <c r="D51" s="108" t="s">
        <v>384</v>
      </c>
      <c r="E51" s="49">
        <v>2</v>
      </c>
      <c r="F51" s="6"/>
      <c r="G51" s="6"/>
      <c r="H51" s="6"/>
      <c r="I51" s="12"/>
    </row>
    <row r="52" spans="1:9" ht="18" customHeight="1" x14ac:dyDescent="0.35">
      <c r="A52" s="307"/>
      <c r="B52" s="107"/>
      <c r="C52" s="109" t="s">
        <v>386</v>
      </c>
      <c r="D52" s="76" t="s">
        <v>389</v>
      </c>
      <c r="E52" s="49">
        <v>4</v>
      </c>
      <c r="F52" s="6"/>
      <c r="G52" s="6"/>
      <c r="H52" s="6"/>
      <c r="I52" s="12"/>
    </row>
    <row r="53" spans="1:9" ht="18" customHeight="1" x14ac:dyDescent="0.35">
      <c r="A53" s="307"/>
      <c r="B53" s="107" t="s">
        <v>390</v>
      </c>
      <c r="C53" s="108" t="s">
        <v>179</v>
      </c>
      <c r="E53" s="263" t="s">
        <v>20</v>
      </c>
      <c r="F53" s="263"/>
      <c r="G53" s="263"/>
      <c r="H53" s="263"/>
      <c r="I53" s="79"/>
    </row>
    <row r="54" spans="1:9" ht="18" customHeight="1" x14ac:dyDescent="0.35">
      <c r="A54" s="307"/>
      <c r="B54" s="107"/>
      <c r="C54" s="109" t="s">
        <v>383</v>
      </c>
      <c r="D54" s="108" t="s">
        <v>384</v>
      </c>
      <c r="E54" s="49">
        <v>1</v>
      </c>
      <c r="F54" s="6"/>
      <c r="G54" s="6"/>
      <c r="H54" s="6"/>
      <c r="I54" s="12"/>
    </row>
    <row r="55" spans="1:9" ht="18" customHeight="1" x14ac:dyDescent="0.35">
      <c r="A55" s="307"/>
      <c r="B55" s="107"/>
      <c r="C55" s="109" t="s">
        <v>386</v>
      </c>
      <c r="D55" s="76" t="s">
        <v>389</v>
      </c>
      <c r="E55" s="49">
        <v>2</v>
      </c>
      <c r="F55" s="6"/>
      <c r="G55" s="6"/>
      <c r="H55" s="6"/>
      <c r="I55" s="12"/>
    </row>
    <row r="56" spans="1:9" ht="35.5" customHeight="1" x14ac:dyDescent="0.35">
      <c r="A56" s="307"/>
      <c r="B56" s="107" t="s">
        <v>391</v>
      </c>
      <c r="C56" s="247" t="s">
        <v>303</v>
      </c>
      <c r="D56" s="248"/>
      <c r="E56" s="263" t="s">
        <v>20</v>
      </c>
      <c r="F56" s="263"/>
      <c r="G56" s="263"/>
      <c r="H56" s="263"/>
      <c r="I56" s="79"/>
    </row>
    <row r="57" spans="1:9" ht="18" customHeight="1" x14ac:dyDescent="0.35">
      <c r="A57" s="307"/>
      <c r="B57" s="107"/>
      <c r="C57" s="109" t="s">
        <v>383</v>
      </c>
      <c r="D57" s="108" t="s">
        <v>384</v>
      </c>
      <c r="E57" s="49">
        <v>1</v>
      </c>
      <c r="F57" s="6"/>
      <c r="G57" s="6"/>
      <c r="H57" s="6"/>
      <c r="I57" s="12"/>
    </row>
    <row r="58" spans="1:9" ht="18" customHeight="1" x14ac:dyDescent="0.35">
      <c r="A58" s="307"/>
      <c r="B58" s="107"/>
      <c r="C58" s="109" t="s">
        <v>386</v>
      </c>
      <c r="D58" s="76" t="s">
        <v>389</v>
      </c>
      <c r="E58" s="49">
        <v>2</v>
      </c>
      <c r="F58" s="6"/>
      <c r="G58" s="6"/>
      <c r="H58" s="6"/>
      <c r="I58" s="210"/>
    </row>
    <row r="59" spans="1:9" ht="18" customHeight="1" x14ac:dyDescent="0.35">
      <c r="A59" s="307"/>
      <c r="B59" s="107" t="s">
        <v>392</v>
      </c>
      <c r="C59" s="108" t="s">
        <v>180</v>
      </c>
      <c r="E59" s="263" t="s">
        <v>20</v>
      </c>
      <c r="F59" s="263"/>
      <c r="G59" s="263"/>
      <c r="H59" s="263"/>
      <c r="I59" s="79"/>
    </row>
    <row r="60" spans="1:9" ht="18" customHeight="1" x14ac:dyDescent="0.35">
      <c r="A60" s="307"/>
      <c r="B60" s="107"/>
      <c r="C60" s="109" t="s">
        <v>383</v>
      </c>
      <c r="D60" s="108" t="s">
        <v>393</v>
      </c>
      <c r="E60" s="49">
        <v>2</v>
      </c>
      <c r="F60" s="6"/>
      <c r="G60" s="6"/>
      <c r="H60" s="6"/>
      <c r="I60" s="12"/>
    </row>
    <row r="61" spans="1:9" ht="18" customHeight="1" x14ac:dyDescent="0.35">
      <c r="A61" s="307"/>
      <c r="B61" s="107"/>
      <c r="C61" s="109" t="s">
        <v>386</v>
      </c>
      <c r="D61" s="76" t="s">
        <v>394</v>
      </c>
      <c r="E61" s="49">
        <v>4</v>
      </c>
      <c r="F61" s="6"/>
      <c r="G61" s="6"/>
      <c r="H61" s="6"/>
      <c r="I61" s="12"/>
    </row>
    <row r="62" spans="1:9" ht="18" customHeight="1" x14ac:dyDescent="0.35">
      <c r="A62" s="307"/>
      <c r="B62" s="107" t="s">
        <v>395</v>
      </c>
      <c r="C62" s="108" t="s">
        <v>304</v>
      </c>
      <c r="E62" s="263" t="s">
        <v>20</v>
      </c>
      <c r="F62" s="263"/>
      <c r="G62" s="263"/>
      <c r="H62" s="263"/>
      <c r="I62" s="79"/>
    </row>
    <row r="63" spans="1:9" ht="18" customHeight="1" x14ac:dyDescent="0.35">
      <c r="A63" s="307"/>
      <c r="B63" s="107"/>
      <c r="C63" s="109" t="s">
        <v>383</v>
      </c>
      <c r="D63" s="108" t="s">
        <v>393</v>
      </c>
      <c r="E63" s="49">
        <v>1</v>
      </c>
      <c r="F63" s="6"/>
      <c r="G63" s="6"/>
      <c r="H63" s="6"/>
      <c r="I63" s="12"/>
    </row>
    <row r="64" spans="1:9" ht="18" customHeight="1" x14ac:dyDescent="0.35">
      <c r="A64" s="307"/>
      <c r="B64" s="107"/>
      <c r="C64" s="109" t="s">
        <v>386</v>
      </c>
      <c r="D64" s="76" t="s">
        <v>394</v>
      </c>
      <c r="E64" s="49">
        <v>2</v>
      </c>
      <c r="F64" s="6"/>
      <c r="G64" s="6"/>
      <c r="H64" s="6"/>
      <c r="I64" s="12"/>
    </row>
    <row r="65" spans="1:9" ht="18" customHeight="1" x14ac:dyDescent="0.35">
      <c r="A65" s="307"/>
      <c r="B65" s="107" t="s">
        <v>396</v>
      </c>
      <c r="C65" s="108" t="s">
        <v>305</v>
      </c>
      <c r="E65" s="263" t="s">
        <v>20</v>
      </c>
      <c r="F65" s="263"/>
      <c r="G65" s="263"/>
      <c r="H65" s="263"/>
      <c r="I65" s="79"/>
    </row>
    <row r="66" spans="1:9" ht="18" customHeight="1" x14ac:dyDescent="0.35">
      <c r="A66" s="307"/>
      <c r="B66" s="107"/>
      <c r="C66" s="109" t="s">
        <v>383</v>
      </c>
      <c r="D66" s="108" t="s">
        <v>393</v>
      </c>
      <c r="E66" s="49">
        <v>1</v>
      </c>
      <c r="F66" s="6"/>
      <c r="G66" s="6"/>
      <c r="H66" s="6"/>
      <c r="I66" s="12"/>
    </row>
    <row r="67" spans="1:9" ht="18" customHeight="1" x14ac:dyDescent="0.35">
      <c r="A67" s="308"/>
      <c r="B67" s="110"/>
      <c r="C67" s="111" t="s">
        <v>386</v>
      </c>
      <c r="D67" s="112" t="s">
        <v>394</v>
      </c>
      <c r="E67" s="49">
        <v>2</v>
      </c>
      <c r="F67" s="6"/>
      <c r="G67" s="6"/>
      <c r="H67" s="6"/>
      <c r="I67" s="12"/>
    </row>
    <row r="68" spans="1:9" ht="18" customHeight="1" x14ac:dyDescent="0.35">
      <c r="A68" s="113" t="s">
        <v>39</v>
      </c>
      <c r="B68" s="76" t="s">
        <v>398</v>
      </c>
      <c r="C68" s="51"/>
      <c r="E68" s="243"/>
      <c r="F68" s="244"/>
      <c r="G68" s="244"/>
      <c r="H68" s="245"/>
      <c r="I68" s="79"/>
    </row>
    <row r="69" spans="1:9" ht="18" customHeight="1" x14ac:dyDescent="0.35">
      <c r="A69" s="313"/>
      <c r="B69" s="51" t="s">
        <v>373</v>
      </c>
      <c r="C69" s="108" t="s">
        <v>181</v>
      </c>
      <c r="E69" s="240" t="s">
        <v>20</v>
      </c>
      <c r="F69" s="241"/>
      <c r="G69" s="241"/>
      <c r="H69" s="242"/>
      <c r="I69" s="79"/>
    </row>
    <row r="70" spans="1:9" ht="18" customHeight="1" x14ac:dyDescent="0.35">
      <c r="A70" s="313"/>
      <c r="B70" s="51"/>
      <c r="C70" s="109" t="s">
        <v>383</v>
      </c>
      <c r="D70" s="76" t="s">
        <v>384</v>
      </c>
      <c r="E70" s="49">
        <v>6</v>
      </c>
      <c r="F70" s="6"/>
      <c r="G70" s="6"/>
      <c r="H70" s="6"/>
      <c r="I70" s="12"/>
    </row>
    <row r="71" spans="1:9" ht="18" customHeight="1" x14ac:dyDescent="0.35">
      <c r="A71" s="313"/>
      <c r="B71" s="51"/>
      <c r="C71" s="109" t="s">
        <v>386</v>
      </c>
      <c r="D71" s="76" t="s">
        <v>389</v>
      </c>
      <c r="E71" s="49">
        <v>10</v>
      </c>
      <c r="F71" s="6"/>
      <c r="G71" s="6"/>
      <c r="H71" s="6"/>
      <c r="I71" s="12"/>
    </row>
    <row r="72" spans="1:9" ht="18" customHeight="1" x14ac:dyDescent="0.35">
      <c r="A72" s="313"/>
      <c r="B72" s="51" t="s">
        <v>374</v>
      </c>
      <c r="C72" s="108" t="s">
        <v>182</v>
      </c>
      <c r="E72" s="263" t="s">
        <v>20</v>
      </c>
      <c r="F72" s="263"/>
      <c r="G72" s="263"/>
      <c r="H72" s="263"/>
      <c r="I72" s="79"/>
    </row>
    <row r="73" spans="1:9" ht="18" customHeight="1" x14ac:dyDescent="0.35">
      <c r="A73" s="313"/>
      <c r="B73" s="51"/>
      <c r="C73" s="109" t="s">
        <v>383</v>
      </c>
      <c r="D73" s="76" t="s">
        <v>384</v>
      </c>
      <c r="E73" s="49">
        <v>3</v>
      </c>
      <c r="F73" s="6"/>
      <c r="G73" s="6"/>
      <c r="H73" s="6"/>
      <c r="I73" s="12"/>
    </row>
    <row r="74" spans="1:9" ht="18" customHeight="1" x14ac:dyDescent="0.35">
      <c r="A74" s="313"/>
      <c r="B74" s="51"/>
      <c r="C74" s="109" t="s">
        <v>386</v>
      </c>
      <c r="D74" s="76" t="s">
        <v>389</v>
      </c>
      <c r="E74" s="49">
        <v>5</v>
      </c>
      <c r="F74" s="6"/>
      <c r="G74" s="6"/>
      <c r="H74" s="6"/>
      <c r="I74" s="12"/>
    </row>
    <row r="75" spans="1:9" ht="18" customHeight="1" x14ac:dyDescent="0.35">
      <c r="A75" s="313"/>
      <c r="B75" s="51" t="s">
        <v>378</v>
      </c>
      <c r="C75" s="108" t="s">
        <v>183</v>
      </c>
      <c r="E75" s="263" t="s">
        <v>20</v>
      </c>
      <c r="F75" s="263"/>
      <c r="G75" s="263"/>
      <c r="H75" s="263"/>
      <c r="I75" s="79"/>
    </row>
    <row r="76" spans="1:9" ht="18" customHeight="1" x14ac:dyDescent="0.35">
      <c r="A76" s="313"/>
      <c r="B76" s="51"/>
      <c r="C76" s="109" t="s">
        <v>383</v>
      </c>
      <c r="D76" s="108" t="s">
        <v>384</v>
      </c>
      <c r="E76" s="49">
        <v>2</v>
      </c>
      <c r="F76" s="6"/>
      <c r="G76" s="6"/>
      <c r="H76" s="6"/>
      <c r="I76" s="12"/>
    </row>
    <row r="77" spans="1:9" ht="18" customHeight="1" x14ac:dyDescent="0.35">
      <c r="A77" s="313"/>
      <c r="B77" s="51"/>
      <c r="C77" s="109" t="s">
        <v>386</v>
      </c>
      <c r="D77" s="76" t="s">
        <v>389</v>
      </c>
      <c r="E77" s="49">
        <v>4</v>
      </c>
      <c r="F77" s="6"/>
      <c r="G77" s="6"/>
      <c r="H77" s="6"/>
      <c r="I77" s="12"/>
    </row>
    <row r="78" spans="1:9" ht="18" customHeight="1" x14ac:dyDescent="0.35">
      <c r="A78" s="313"/>
      <c r="B78" s="51" t="s">
        <v>390</v>
      </c>
      <c r="C78" s="108" t="s">
        <v>184</v>
      </c>
      <c r="E78" s="263" t="s">
        <v>20</v>
      </c>
      <c r="F78" s="263"/>
      <c r="G78" s="263"/>
      <c r="H78" s="263"/>
      <c r="I78" s="79"/>
    </row>
    <row r="79" spans="1:9" ht="18" customHeight="1" x14ac:dyDescent="0.35">
      <c r="A79" s="313"/>
      <c r="B79" s="51"/>
      <c r="C79" s="109" t="s">
        <v>383</v>
      </c>
      <c r="D79" s="108" t="s">
        <v>384</v>
      </c>
      <c r="E79" s="49">
        <v>1</v>
      </c>
      <c r="F79" s="6"/>
      <c r="G79" s="6"/>
      <c r="H79" s="6"/>
      <c r="I79" s="12"/>
    </row>
    <row r="80" spans="1:9" ht="18" customHeight="1" x14ac:dyDescent="0.35">
      <c r="A80" s="313"/>
      <c r="B80" s="51"/>
      <c r="C80" s="109" t="s">
        <v>386</v>
      </c>
      <c r="D80" s="76" t="s">
        <v>389</v>
      </c>
      <c r="E80" s="49">
        <v>2</v>
      </c>
      <c r="F80" s="6"/>
      <c r="G80" s="6"/>
      <c r="H80" s="6"/>
      <c r="I80" s="12"/>
    </row>
    <row r="81" spans="1:9" ht="18" customHeight="1" x14ac:dyDescent="0.35">
      <c r="A81" s="313"/>
      <c r="B81" s="51" t="s">
        <v>391</v>
      </c>
      <c r="C81" s="108" t="s">
        <v>185</v>
      </c>
      <c r="E81" s="263" t="s">
        <v>20</v>
      </c>
      <c r="F81" s="263"/>
      <c r="G81" s="263"/>
      <c r="H81" s="263"/>
      <c r="I81" s="79"/>
    </row>
    <row r="82" spans="1:9" ht="18" customHeight="1" x14ac:dyDescent="0.35">
      <c r="A82" s="313"/>
      <c r="B82" s="51"/>
      <c r="C82" s="109" t="s">
        <v>383</v>
      </c>
      <c r="D82" s="108" t="s">
        <v>384</v>
      </c>
      <c r="E82" s="49">
        <v>1</v>
      </c>
      <c r="F82" s="6"/>
      <c r="G82" s="6"/>
      <c r="H82" s="6"/>
      <c r="I82" s="12"/>
    </row>
    <row r="83" spans="1:9" ht="18" customHeight="1" x14ac:dyDescent="0.35">
      <c r="A83" s="313"/>
      <c r="B83" s="51"/>
      <c r="C83" s="109" t="s">
        <v>386</v>
      </c>
      <c r="D83" s="76" t="s">
        <v>389</v>
      </c>
      <c r="E83" s="49">
        <v>2</v>
      </c>
      <c r="F83" s="6"/>
      <c r="G83" s="6"/>
      <c r="H83" s="6"/>
      <c r="I83" s="12"/>
    </row>
    <row r="84" spans="1:9" ht="18" customHeight="1" x14ac:dyDescent="0.35">
      <c r="A84" s="313"/>
      <c r="B84" s="51" t="s">
        <v>392</v>
      </c>
      <c r="C84" s="108" t="s">
        <v>186</v>
      </c>
      <c r="E84" s="263" t="s">
        <v>20</v>
      </c>
      <c r="F84" s="263"/>
      <c r="G84" s="263"/>
      <c r="H84" s="263"/>
      <c r="I84" s="79"/>
    </row>
    <row r="85" spans="1:9" ht="18" customHeight="1" x14ac:dyDescent="0.35">
      <c r="A85" s="313"/>
      <c r="B85" s="51"/>
      <c r="C85" s="109" t="s">
        <v>383</v>
      </c>
      <c r="D85" s="108" t="s">
        <v>294</v>
      </c>
      <c r="E85" s="49">
        <v>2</v>
      </c>
      <c r="F85" s="6"/>
      <c r="G85" s="6"/>
      <c r="H85" s="6"/>
      <c r="I85" s="12"/>
    </row>
    <row r="86" spans="1:9" ht="18" customHeight="1" x14ac:dyDescent="0.35">
      <c r="A86" s="313"/>
      <c r="B86" s="51"/>
      <c r="C86" s="109" t="s">
        <v>386</v>
      </c>
      <c r="D86" s="76" t="s">
        <v>295</v>
      </c>
      <c r="E86" s="49">
        <v>4</v>
      </c>
      <c r="F86" s="6"/>
      <c r="G86" s="6"/>
      <c r="H86" s="6"/>
      <c r="I86" s="12"/>
    </row>
    <row r="87" spans="1:9" ht="18" customHeight="1" x14ac:dyDescent="0.35">
      <c r="A87" s="313"/>
      <c r="B87" s="51" t="s">
        <v>395</v>
      </c>
      <c r="C87" s="108" t="s">
        <v>187</v>
      </c>
      <c r="E87" s="263" t="s">
        <v>20</v>
      </c>
      <c r="F87" s="263"/>
      <c r="G87" s="263"/>
      <c r="H87" s="263"/>
      <c r="I87" s="79"/>
    </row>
    <row r="88" spans="1:9" ht="18" customHeight="1" x14ac:dyDescent="0.35">
      <c r="A88" s="313"/>
      <c r="B88" s="51"/>
      <c r="C88" s="109" t="s">
        <v>383</v>
      </c>
      <c r="D88" s="108" t="s">
        <v>393</v>
      </c>
      <c r="E88" s="49">
        <v>1</v>
      </c>
      <c r="F88" s="6"/>
      <c r="G88" s="6"/>
      <c r="H88" s="6"/>
      <c r="I88" s="12"/>
    </row>
    <row r="89" spans="1:9" ht="18" customHeight="1" x14ac:dyDescent="0.35">
      <c r="A89" s="313"/>
      <c r="B89" s="51"/>
      <c r="C89" s="109" t="s">
        <v>386</v>
      </c>
      <c r="D89" s="76" t="s">
        <v>394</v>
      </c>
      <c r="E89" s="49">
        <v>2</v>
      </c>
      <c r="F89" s="6"/>
      <c r="G89" s="6"/>
      <c r="H89" s="6"/>
      <c r="I89" s="12"/>
    </row>
    <row r="90" spans="1:9" ht="18" customHeight="1" x14ac:dyDescent="0.35">
      <c r="A90" s="313"/>
      <c r="B90" s="51" t="s">
        <v>396</v>
      </c>
      <c r="C90" s="108" t="s">
        <v>306</v>
      </c>
      <c r="E90" s="263" t="s">
        <v>20</v>
      </c>
      <c r="F90" s="263"/>
      <c r="G90" s="263"/>
      <c r="H90" s="263"/>
      <c r="I90" s="79"/>
    </row>
    <row r="91" spans="1:9" ht="18" customHeight="1" x14ac:dyDescent="0.35">
      <c r="A91" s="313"/>
      <c r="B91" s="51"/>
      <c r="C91" s="109" t="s">
        <v>383</v>
      </c>
      <c r="D91" s="108" t="s">
        <v>393</v>
      </c>
      <c r="E91" s="49">
        <v>1</v>
      </c>
      <c r="F91" s="6"/>
      <c r="G91" s="6"/>
      <c r="H91" s="6"/>
      <c r="I91" s="12"/>
    </row>
    <row r="92" spans="1:9" ht="18" customHeight="1" x14ac:dyDescent="0.35">
      <c r="A92" s="314"/>
      <c r="B92" s="81"/>
      <c r="C92" s="111" t="s">
        <v>386</v>
      </c>
      <c r="D92" s="112" t="s">
        <v>394</v>
      </c>
      <c r="E92" s="49">
        <v>2</v>
      </c>
      <c r="F92" s="6"/>
      <c r="G92" s="6"/>
      <c r="H92" s="6"/>
      <c r="I92" s="12"/>
    </row>
    <row r="93" spans="1:9" ht="35.5" customHeight="1" x14ac:dyDescent="0.35">
      <c r="A93" s="84"/>
      <c r="B93" s="85" t="s">
        <v>40</v>
      </c>
      <c r="C93" s="115"/>
      <c r="D93" s="87"/>
      <c r="E93" s="88"/>
      <c r="F93" s="88">
        <f>SUMIF(F43:F92,"Y",E43:E92)</f>
        <v>0</v>
      </c>
      <c r="G93" s="88">
        <f>SUMIF(G43:G92,"Y",E43:E92)</f>
        <v>0</v>
      </c>
      <c r="H93" s="88">
        <f>SUMIF(H43:H92,"Y",F43:F92)</f>
        <v>0</v>
      </c>
      <c r="I93" s="116"/>
    </row>
    <row r="94" spans="1:9" ht="18" customHeight="1" x14ac:dyDescent="0.35">
      <c r="A94" s="90"/>
      <c r="B94" s="216"/>
      <c r="C94" s="216"/>
      <c r="D94" s="215"/>
      <c r="E94" s="92"/>
      <c r="F94" s="92"/>
      <c r="G94" s="92"/>
      <c r="H94" s="92"/>
      <c r="I94" s="117"/>
    </row>
    <row r="95" spans="1:9" ht="35.5" customHeight="1" x14ac:dyDescent="0.35">
      <c r="A95" s="54"/>
      <c r="B95" s="55" t="s">
        <v>41</v>
      </c>
      <c r="C95" s="56"/>
      <c r="D95" s="56"/>
      <c r="E95" s="56"/>
      <c r="F95" s="57"/>
      <c r="G95" s="57"/>
      <c r="H95" s="57"/>
      <c r="I95" s="58"/>
    </row>
    <row r="96" spans="1:9" ht="18" customHeight="1" x14ac:dyDescent="0.35">
      <c r="A96" s="70" t="s">
        <v>42</v>
      </c>
      <c r="B96" s="71" t="s">
        <v>459</v>
      </c>
      <c r="C96" s="118"/>
      <c r="D96" s="73"/>
      <c r="E96" s="49">
        <v>2</v>
      </c>
      <c r="F96" s="6"/>
      <c r="G96" s="6"/>
      <c r="H96" s="6"/>
      <c r="I96" s="9"/>
    </row>
    <row r="97" spans="1:9" ht="18" customHeight="1" x14ac:dyDescent="0.35">
      <c r="A97" s="105" t="s">
        <v>43</v>
      </c>
      <c r="B97" s="75" t="s">
        <v>307</v>
      </c>
      <c r="C97" s="119"/>
      <c r="E97" s="263" t="s">
        <v>226</v>
      </c>
      <c r="F97" s="263"/>
      <c r="G97" s="263"/>
      <c r="H97" s="263"/>
      <c r="I97" s="79"/>
    </row>
    <row r="98" spans="1:9" ht="18" customHeight="1" x14ac:dyDescent="0.35">
      <c r="A98" s="315"/>
      <c r="B98" s="51" t="s">
        <v>373</v>
      </c>
      <c r="C98" s="78" t="s">
        <v>399</v>
      </c>
      <c r="E98" s="292">
        <v>5</v>
      </c>
      <c r="F98" s="6"/>
      <c r="G98" s="6"/>
      <c r="H98" s="6"/>
      <c r="I98" s="12"/>
    </row>
    <row r="99" spans="1:9" ht="31.5" customHeight="1" x14ac:dyDescent="0.35">
      <c r="A99" s="315"/>
      <c r="B99" s="51" t="s">
        <v>374</v>
      </c>
      <c r="C99" s="246" t="s">
        <v>400</v>
      </c>
      <c r="D99" s="248"/>
      <c r="E99" s="292"/>
      <c r="F99" s="6"/>
      <c r="G99" s="6"/>
      <c r="H99" s="6"/>
      <c r="I99" s="12"/>
    </row>
    <row r="100" spans="1:9" ht="34" customHeight="1" x14ac:dyDescent="0.35">
      <c r="A100" s="315"/>
      <c r="B100" s="51" t="s">
        <v>378</v>
      </c>
      <c r="C100" s="246" t="s">
        <v>401</v>
      </c>
      <c r="D100" s="248"/>
      <c r="E100" s="292"/>
      <c r="F100" s="6"/>
      <c r="G100" s="6"/>
      <c r="H100" s="6"/>
      <c r="I100" s="12"/>
    </row>
    <row r="101" spans="1:9" ht="30" customHeight="1" x14ac:dyDescent="0.35">
      <c r="A101" s="316"/>
      <c r="B101" s="81" t="s">
        <v>390</v>
      </c>
      <c r="C101" s="249" t="s">
        <v>402</v>
      </c>
      <c r="D101" s="251"/>
      <c r="E101" s="292"/>
      <c r="F101" s="6"/>
      <c r="G101" s="6"/>
      <c r="H101" s="6"/>
      <c r="I101" s="12"/>
    </row>
    <row r="102" spans="1:9" ht="35.5" customHeight="1" x14ac:dyDescent="0.35">
      <c r="A102" s="122" t="s">
        <v>48</v>
      </c>
      <c r="B102" s="122"/>
      <c r="C102" s="122"/>
      <c r="D102" s="123"/>
      <c r="E102" s="88"/>
      <c r="F102" s="88">
        <f>SUMIF(F96:F101,"Y",E96:E101)</f>
        <v>0</v>
      </c>
      <c r="G102" s="88">
        <f>SUMIF(G96:G101,"Y",E96:E101)</f>
        <v>0</v>
      </c>
      <c r="H102" s="88">
        <f>SUMIF(H96:H101,"Y",E96:E101)</f>
        <v>0</v>
      </c>
      <c r="I102" s="116"/>
    </row>
    <row r="103" spans="1:9" ht="18" customHeight="1" x14ac:dyDescent="0.35">
      <c r="A103" s="90"/>
      <c r="B103" s="216"/>
      <c r="C103" s="100"/>
      <c r="D103" s="215"/>
      <c r="E103" s="92"/>
      <c r="F103" s="92"/>
      <c r="G103" s="92"/>
      <c r="H103" s="92"/>
      <c r="I103" s="117"/>
    </row>
    <row r="104" spans="1:9" ht="35.5" customHeight="1" x14ac:dyDescent="0.35">
      <c r="A104" s="54"/>
      <c r="B104" s="55" t="s">
        <v>49</v>
      </c>
      <c r="C104" s="56"/>
      <c r="D104" s="56"/>
      <c r="E104" s="56"/>
      <c r="F104" s="57"/>
      <c r="G104" s="57"/>
      <c r="H104" s="57"/>
      <c r="I104" s="58"/>
    </row>
    <row r="105" spans="1:9" ht="18" customHeight="1" x14ac:dyDescent="0.35">
      <c r="A105" s="95" t="s">
        <v>50</v>
      </c>
      <c r="B105" s="124" t="s">
        <v>403</v>
      </c>
      <c r="C105" s="125"/>
      <c r="D105" s="126"/>
      <c r="E105" s="300" t="s">
        <v>51</v>
      </c>
      <c r="F105" s="301"/>
      <c r="G105" s="301"/>
      <c r="H105" s="302"/>
      <c r="I105" s="127"/>
    </row>
    <row r="106" spans="1:9" ht="50.5" customHeight="1" x14ac:dyDescent="0.35">
      <c r="A106" s="128"/>
      <c r="B106" s="129" t="s">
        <v>373</v>
      </c>
      <c r="C106" s="330" t="s">
        <v>474</v>
      </c>
      <c r="D106" s="331"/>
      <c r="E106" s="63" t="s">
        <v>6</v>
      </c>
      <c r="F106" s="130" t="s">
        <v>7</v>
      </c>
      <c r="G106" s="130" t="s">
        <v>7</v>
      </c>
      <c r="H106" s="1"/>
      <c r="I106" s="2"/>
    </row>
    <row r="107" spans="1:9" ht="35" customHeight="1" x14ac:dyDescent="0.35">
      <c r="A107" s="131"/>
      <c r="B107" s="132" t="s">
        <v>374</v>
      </c>
      <c r="C107" s="328" t="s">
        <v>460</v>
      </c>
      <c r="D107" s="329"/>
      <c r="E107" s="63" t="s">
        <v>6</v>
      </c>
      <c r="F107" s="130" t="s">
        <v>7</v>
      </c>
      <c r="G107" s="130" t="s">
        <v>7</v>
      </c>
      <c r="H107" s="1"/>
      <c r="I107" s="2"/>
    </row>
    <row r="108" spans="1:9" ht="19.5" customHeight="1" x14ac:dyDescent="0.35">
      <c r="A108" s="167" t="s">
        <v>52</v>
      </c>
      <c r="B108" s="168" t="s">
        <v>492</v>
      </c>
      <c r="C108" s="239"/>
      <c r="D108" s="238"/>
      <c r="E108" s="63" t="s">
        <v>6</v>
      </c>
      <c r="F108" s="130" t="s">
        <v>7</v>
      </c>
      <c r="G108" s="130" t="s">
        <v>7</v>
      </c>
      <c r="H108" s="1"/>
      <c r="I108" s="2"/>
    </row>
    <row r="109" spans="1:9" ht="18" customHeight="1" x14ac:dyDescent="0.35">
      <c r="A109" s="95" t="s">
        <v>53</v>
      </c>
      <c r="B109" s="133" t="s">
        <v>54</v>
      </c>
      <c r="C109" s="125"/>
      <c r="D109" s="134"/>
      <c r="E109" s="293" t="s">
        <v>226</v>
      </c>
      <c r="F109" s="293"/>
      <c r="G109" s="293"/>
      <c r="H109" s="293"/>
      <c r="I109" s="127"/>
    </row>
    <row r="110" spans="1:9" ht="18" customHeight="1" x14ac:dyDescent="0.35">
      <c r="A110" s="128"/>
      <c r="B110" s="135" t="s">
        <v>373</v>
      </c>
      <c r="C110" s="136" t="s">
        <v>404</v>
      </c>
      <c r="D110" s="137"/>
      <c r="E110" s="65" t="s">
        <v>6</v>
      </c>
      <c r="F110" s="64" t="s">
        <v>7</v>
      </c>
      <c r="G110" s="64" t="s">
        <v>7</v>
      </c>
      <c r="H110" s="1"/>
      <c r="I110" s="2"/>
    </row>
    <row r="111" spans="1:9" ht="18" customHeight="1" x14ac:dyDescent="0.35">
      <c r="A111" s="128"/>
      <c r="B111" s="135" t="s">
        <v>374</v>
      </c>
      <c r="C111" s="138" t="s">
        <v>405</v>
      </c>
      <c r="D111" s="137"/>
      <c r="E111" s="65" t="s">
        <v>6</v>
      </c>
      <c r="F111" s="64" t="s">
        <v>7</v>
      </c>
      <c r="G111" s="64" t="s">
        <v>7</v>
      </c>
      <c r="H111" s="1"/>
      <c r="I111" s="2"/>
    </row>
    <row r="112" spans="1:9" ht="18" customHeight="1" x14ac:dyDescent="0.35">
      <c r="A112" s="131"/>
      <c r="B112" s="139" t="s">
        <v>378</v>
      </c>
      <c r="C112" s="140" t="s">
        <v>406</v>
      </c>
      <c r="D112" s="69"/>
      <c r="E112" s="65" t="s">
        <v>6</v>
      </c>
      <c r="F112" s="64" t="s">
        <v>7</v>
      </c>
      <c r="G112" s="64" t="s">
        <v>7</v>
      </c>
      <c r="H112" s="1"/>
      <c r="I112" s="2"/>
    </row>
    <row r="113" spans="1:9" ht="18" customHeight="1" x14ac:dyDescent="0.35">
      <c r="A113" s="95" t="s">
        <v>453</v>
      </c>
      <c r="B113" s="141" t="s">
        <v>55</v>
      </c>
      <c r="C113" s="135"/>
      <c r="D113" s="126"/>
      <c r="E113" s="293" t="s">
        <v>226</v>
      </c>
      <c r="F113" s="293"/>
      <c r="G113" s="293"/>
      <c r="H113" s="293"/>
      <c r="I113" s="127"/>
    </row>
    <row r="114" spans="1:9" ht="18" customHeight="1" x14ac:dyDescent="0.35">
      <c r="A114" s="128"/>
      <c r="B114" s="135" t="s">
        <v>373</v>
      </c>
      <c r="C114" s="136" t="s">
        <v>407</v>
      </c>
      <c r="D114" s="126"/>
      <c r="E114" s="65" t="s">
        <v>6</v>
      </c>
      <c r="F114" s="64" t="s">
        <v>7</v>
      </c>
      <c r="G114" s="64" t="s">
        <v>7</v>
      </c>
      <c r="H114" s="1"/>
      <c r="I114" s="2"/>
    </row>
    <row r="115" spans="1:9" ht="30" customHeight="1" x14ac:dyDescent="0.35">
      <c r="A115" s="128"/>
      <c r="B115" s="135" t="s">
        <v>374</v>
      </c>
      <c r="C115" s="287" t="s">
        <v>408</v>
      </c>
      <c r="D115" s="288"/>
      <c r="E115" s="65" t="s">
        <v>6</v>
      </c>
      <c r="F115" s="64" t="s">
        <v>7</v>
      </c>
      <c r="G115" s="64" t="s">
        <v>7</v>
      </c>
      <c r="H115" s="1"/>
      <c r="I115" s="2"/>
    </row>
    <row r="116" spans="1:9" ht="30.5" customHeight="1" x14ac:dyDescent="0.35">
      <c r="A116" s="128"/>
      <c r="B116" s="135" t="s">
        <v>378</v>
      </c>
      <c r="C116" s="287" t="s">
        <v>409</v>
      </c>
      <c r="D116" s="288"/>
      <c r="E116" s="65" t="s">
        <v>6</v>
      </c>
      <c r="F116" s="64" t="s">
        <v>7</v>
      </c>
      <c r="G116" s="64" t="s">
        <v>7</v>
      </c>
      <c r="H116" s="1"/>
      <c r="I116" s="2"/>
    </row>
    <row r="117" spans="1:9" ht="30" customHeight="1" x14ac:dyDescent="0.35">
      <c r="A117" s="131"/>
      <c r="B117" s="139" t="s">
        <v>390</v>
      </c>
      <c r="C117" s="332" t="s">
        <v>410</v>
      </c>
      <c r="D117" s="333"/>
      <c r="E117" s="65" t="s">
        <v>6</v>
      </c>
      <c r="F117" s="64" t="s">
        <v>7</v>
      </c>
      <c r="G117" s="64" t="s">
        <v>7</v>
      </c>
      <c r="H117" s="1"/>
      <c r="I117" s="2"/>
    </row>
    <row r="118" spans="1:9" ht="18" customHeight="1" x14ac:dyDescent="0.35">
      <c r="A118" s="59" t="s">
        <v>56</v>
      </c>
      <c r="B118" s="60" t="s">
        <v>411</v>
      </c>
      <c r="C118" s="59"/>
      <c r="D118" s="142"/>
      <c r="E118" s="65" t="s">
        <v>6</v>
      </c>
      <c r="F118" s="64" t="s">
        <v>7</v>
      </c>
      <c r="G118" s="64" t="s">
        <v>7</v>
      </c>
      <c r="H118" s="1"/>
      <c r="I118" s="7"/>
    </row>
    <row r="119" spans="1:9" ht="18" customHeight="1" x14ac:dyDescent="0.35">
      <c r="A119" s="59" t="s">
        <v>57</v>
      </c>
      <c r="B119" s="66" t="s">
        <v>308</v>
      </c>
      <c r="C119" s="59"/>
      <c r="D119" s="143"/>
      <c r="E119" s="65" t="s">
        <v>6</v>
      </c>
      <c r="F119" s="64" t="s">
        <v>7</v>
      </c>
      <c r="G119" s="64" t="s">
        <v>7</v>
      </c>
      <c r="H119" s="1"/>
      <c r="I119" s="7"/>
    </row>
    <row r="120" spans="1:9" ht="39.5" customHeight="1" x14ac:dyDescent="0.35">
      <c r="A120" s="59" t="s">
        <v>58</v>
      </c>
      <c r="B120" s="284" t="s">
        <v>309</v>
      </c>
      <c r="C120" s="285"/>
      <c r="D120" s="286"/>
      <c r="E120" s="65" t="s">
        <v>6</v>
      </c>
      <c r="F120" s="64" t="s">
        <v>7</v>
      </c>
      <c r="G120" s="64" t="s">
        <v>7</v>
      </c>
      <c r="H120" s="1"/>
      <c r="I120" s="7"/>
    </row>
    <row r="121" spans="1:9" ht="36" customHeight="1" x14ac:dyDescent="0.35">
      <c r="A121" s="144" t="s">
        <v>493</v>
      </c>
      <c r="B121" s="284" t="s">
        <v>267</v>
      </c>
      <c r="C121" s="285"/>
      <c r="D121" s="286"/>
      <c r="E121" s="65" t="s">
        <v>6</v>
      </c>
      <c r="F121" s="64" t="s">
        <v>7</v>
      </c>
      <c r="G121" s="64" t="s">
        <v>7</v>
      </c>
      <c r="H121" s="1"/>
      <c r="I121" s="7"/>
    </row>
    <row r="122" spans="1:9" ht="30.5" customHeight="1" x14ac:dyDescent="0.35">
      <c r="A122" s="145" t="s">
        <v>59</v>
      </c>
      <c r="B122" s="323" t="s">
        <v>412</v>
      </c>
      <c r="C122" s="324"/>
      <c r="D122" s="325"/>
      <c r="E122" s="49">
        <v>5</v>
      </c>
      <c r="F122" s="6"/>
      <c r="G122" s="6"/>
      <c r="H122" s="6"/>
      <c r="I122" s="5"/>
    </row>
    <row r="123" spans="1:9" ht="34.5" customHeight="1" x14ac:dyDescent="0.35">
      <c r="A123" s="145" t="s">
        <v>60</v>
      </c>
      <c r="B123" s="323" t="s">
        <v>413</v>
      </c>
      <c r="C123" s="324"/>
      <c r="D123" s="325"/>
      <c r="E123" s="49">
        <v>5</v>
      </c>
      <c r="F123" s="6"/>
      <c r="G123" s="6"/>
      <c r="H123" s="6"/>
      <c r="I123" s="5"/>
    </row>
    <row r="124" spans="1:9" ht="33" customHeight="1" x14ac:dyDescent="0.35">
      <c r="A124" s="145" t="s">
        <v>61</v>
      </c>
      <c r="B124" s="323" t="s">
        <v>414</v>
      </c>
      <c r="C124" s="324"/>
      <c r="D124" s="325"/>
      <c r="E124" s="49">
        <v>1</v>
      </c>
      <c r="F124" s="6"/>
      <c r="G124" s="6"/>
      <c r="H124" s="6"/>
      <c r="I124" s="5"/>
    </row>
    <row r="125" spans="1:9" ht="31" customHeight="1" x14ac:dyDescent="0.35">
      <c r="A125" s="145" t="s">
        <v>62</v>
      </c>
      <c r="B125" s="323" t="s">
        <v>415</v>
      </c>
      <c r="C125" s="324"/>
      <c r="D125" s="325"/>
      <c r="E125" s="49">
        <v>5</v>
      </c>
      <c r="F125" s="6"/>
      <c r="G125" s="6"/>
      <c r="H125" s="6"/>
      <c r="I125" s="5"/>
    </row>
    <row r="126" spans="1:9" ht="18" customHeight="1" x14ac:dyDescent="0.35">
      <c r="A126" s="303" t="s">
        <v>63</v>
      </c>
      <c r="B126" s="147" t="s">
        <v>268</v>
      </c>
      <c r="C126" s="148"/>
      <c r="E126" s="263" t="s">
        <v>20</v>
      </c>
      <c r="F126" s="263"/>
      <c r="G126" s="263"/>
      <c r="H126" s="263"/>
      <c r="I126" s="48"/>
    </row>
    <row r="127" spans="1:9" ht="18" customHeight="1" x14ac:dyDescent="0.35">
      <c r="A127" s="304"/>
      <c r="B127" s="51" t="s">
        <v>373</v>
      </c>
      <c r="C127" s="149" t="s">
        <v>416</v>
      </c>
      <c r="E127" s="49">
        <v>2</v>
      </c>
      <c r="F127" s="6"/>
      <c r="G127" s="6"/>
      <c r="H127" s="6"/>
      <c r="I127" s="5"/>
    </row>
    <row r="128" spans="1:9" ht="18" customHeight="1" x14ac:dyDescent="0.35">
      <c r="A128" s="304"/>
      <c r="B128" s="51" t="s">
        <v>374</v>
      </c>
      <c r="C128" s="149" t="s">
        <v>417</v>
      </c>
      <c r="E128" s="49">
        <v>2</v>
      </c>
      <c r="F128" s="6"/>
      <c r="G128" s="6"/>
      <c r="H128" s="6"/>
      <c r="I128" s="5"/>
    </row>
    <row r="129" spans="1:9" ht="18" customHeight="1" x14ac:dyDescent="0.35">
      <c r="A129" s="305"/>
      <c r="B129" s="81" t="s">
        <v>378</v>
      </c>
      <c r="C129" s="150" t="s">
        <v>418</v>
      </c>
      <c r="D129" s="151"/>
      <c r="E129" s="49">
        <v>5</v>
      </c>
      <c r="F129" s="6"/>
      <c r="G129" s="6"/>
      <c r="H129" s="6"/>
      <c r="I129" s="5"/>
    </row>
    <row r="130" spans="1:9" ht="18" customHeight="1" x14ac:dyDescent="0.35">
      <c r="A130" s="74" t="s">
        <v>64</v>
      </c>
      <c r="B130" s="232" t="s">
        <v>475</v>
      </c>
      <c r="C130" s="76"/>
      <c r="D130" s="217"/>
      <c r="E130" s="263" t="s">
        <v>20</v>
      </c>
      <c r="F130" s="263"/>
      <c r="G130" s="263"/>
      <c r="H130" s="263"/>
      <c r="I130" s="146"/>
    </row>
    <row r="131" spans="1:9" ht="18" customHeight="1" x14ac:dyDescent="0.35">
      <c r="A131" s="77"/>
      <c r="B131" s="107" t="s">
        <v>373</v>
      </c>
      <c r="C131" s="76" t="s">
        <v>476</v>
      </c>
      <c r="D131" s="217"/>
      <c r="E131" s="49">
        <v>2</v>
      </c>
      <c r="F131" s="6"/>
      <c r="G131" s="6"/>
      <c r="H131" s="6"/>
      <c r="I131" s="5"/>
    </row>
    <row r="132" spans="1:9" ht="18" customHeight="1" x14ac:dyDescent="0.35">
      <c r="A132" s="80"/>
      <c r="B132" s="107" t="s">
        <v>374</v>
      </c>
      <c r="C132" s="76" t="s">
        <v>477</v>
      </c>
      <c r="D132" s="217"/>
      <c r="E132" s="49">
        <v>4</v>
      </c>
      <c r="F132" s="6"/>
      <c r="G132" s="6"/>
      <c r="H132" s="6"/>
      <c r="I132" s="5"/>
    </row>
    <row r="133" spans="1:9" ht="18" customHeight="1" x14ac:dyDescent="0.35">
      <c r="A133" s="70" t="s">
        <v>65</v>
      </c>
      <c r="B133" s="71" t="s">
        <v>66</v>
      </c>
      <c r="C133" s="70"/>
      <c r="D133" s="152"/>
      <c r="E133" s="49">
        <v>4</v>
      </c>
      <c r="F133" s="6"/>
      <c r="G133" s="6"/>
      <c r="H133" s="6"/>
      <c r="I133" s="5"/>
    </row>
    <row r="134" spans="1:9" ht="18" customHeight="1" x14ac:dyDescent="0.35">
      <c r="A134" s="70" t="s">
        <v>67</v>
      </c>
      <c r="B134" s="71" t="s">
        <v>269</v>
      </c>
      <c r="C134" s="70"/>
      <c r="D134" s="152"/>
      <c r="E134" s="49">
        <v>5</v>
      </c>
      <c r="F134" s="6"/>
      <c r="G134" s="6"/>
      <c r="H134" s="6"/>
      <c r="I134" s="5"/>
    </row>
    <row r="135" spans="1:9" ht="18" customHeight="1" x14ac:dyDescent="0.35">
      <c r="A135" s="70" t="s">
        <v>68</v>
      </c>
      <c r="B135" s="71" t="s">
        <v>494</v>
      </c>
      <c r="C135" s="70"/>
      <c r="D135" s="152"/>
      <c r="E135" s="49">
        <v>3</v>
      </c>
      <c r="F135" s="6"/>
      <c r="G135" s="6"/>
      <c r="H135" s="6"/>
      <c r="I135" s="5"/>
    </row>
    <row r="136" spans="1:9" ht="18" customHeight="1" x14ac:dyDescent="0.35">
      <c r="A136" s="70" t="s">
        <v>69</v>
      </c>
      <c r="B136" s="71" t="s">
        <v>419</v>
      </c>
      <c r="C136" s="70"/>
      <c r="D136" s="151"/>
      <c r="E136" s="49">
        <v>1</v>
      </c>
      <c r="F136" s="6"/>
      <c r="G136" s="6"/>
      <c r="H136" s="6"/>
      <c r="I136" s="5"/>
    </row>
    <row r="137" spans="1:9" ht="18" customHeight="1" x14ac:dyDescent="0.35">
      <c r="A137" s="70" t="s">
        <v>70</v>
      </c>
      <c r="B137" s="71" t="s">
        <v>73</v>
      </c>
      <c r="C137" s="70"/>
      <c r="D137" s="152"/>
      <c r="E137" s="49">
        <v>1</v>
      </c>
      <c r="F137" s="6"/>
      <c r="G137" s="6"/>
      <c r="H137" s="6"/>
      <c r="I137" s="5"/>
    </row>
    <row r="138" spans="1:9" ht="18" customHeight="1" x14ac:dyDescent="0.35">
      <c r="A138" s="105" t="s">
        <v>72</v>
      </c>
      <c r="B138" s="98" t="s">
        <v>289</v>
      </c>
      <c r="C138" s="148"/>
      <c r="E138" s="263" t="s">
        <v>20</v>
      </c>
      <c r="F138" s="263"/>
      <c r="G138" s="263"/>
      <c r="H138" s="263"/>
      <c r="I138" s="48"/>
    </row>
    <row r="139" spans="1:9" ht="18" customHeight="1" x14ac:dyDescent="0.35">
      <c r="A139" s="315"/>
      <c r="B139" s="51" t="s">
        <v>373</v>
      </c>
      <c r="C139" s="153" t="s">
        <v>420</v>
      </c>
      <c r="D139" s="154"/>
      <c r="E139" s="292">
        <v>2</v>
      </c>
      <c r="F139" s="6"/>
      <c r="G139" s="6"/>
      <c r="H139" s="6"/>
      <c r="I139" s="4"/>
    </row>
    <row r="140" spans="1:9" ht="18" customHeight="1" x14ac:dyDescent="0.35">
      <c r="A140" s="315"/>
      <c r="B140" s="51"/>
      <c r="C140" s="155" t="s">
        <v>383</v>
      </c>
      <c r="D140" s="156" t="s">
        <v>426</v>
      </c>
      <c r="E140" s="292"/>
      <c r="F140" s="6"/>
      <c r="G140" s="6"/>
      <c r="H140" s="6"/>
      <c r="I140" s="4"/>
    </row>
    <row r="141" spans="1:9" ht="18" customHeight="1" x14ac:dyDescent="0.35">
      <c r="A141" s="315"/>
      <c r="B141" s="51"/>
      <c r="C141" s="155" t="s">
        <v>386</v>
      </c>
      <c r="D141" s="156" t="s">
        <v>427</v>
      </c>
      <c r="E141" s="292"/>
      <c r="F141" s="6"/>
      <c r="G141" s="6"/>
      <c r="H141" s="6"/>
      <c r="I141" s="4"/>
    </row>
    <row r="142" spans="1:9" ht="18" customHeight="1" x14ac:dyDescent="0.35">
      <c r="A142" s="315"/>
      <c r="B142" s="51"/>
      <c r="C142" s="155" t="s">
        <v>421</v>
      </c>
      <c r="D142" s="156" t="s">
        <v>428</v>
      </c>
      <c r="E142" s="292"/>
      <c r="F142" s="6"/>
      <c r="G142" s="6"/>
      <c r="H142" s="6"/>
      <c r="I142" s="4"/>
    </row>
    <row r="143" spans="1:9" ht="18" customHeight="1" x14ac:dyDescent="0.35">
      <c r="A143" s="315"/>
      <c r="B143" s="51"/>
      <c r="C143" s="155" t="s">
        <v>422</v>
      </c>
      <c r="D143" s="156" t="s">
        <v>429</v>
      </c>
      <c r="E143" s="292"/>
      <c r="F143" s="6"/>
      <c r="G143" s="6"/>
      <c r="H143" s="6"/>
      <c r="I143" s="4"/>
    </row>
    <row r="144" spans="1:9" ht="18" customHeight="1" x14ac:dyDescent="0.35">
      <c r="A144" s="315"/>
      <c r="B144" s="51"/>
      <c r="C144" s="155" t="s">
        <v>423</v>
      </c>
      <c r="D144" s="156" t="s">
        <v>430</v>
      </c>
      <c r="E144" s="292"/>
      <c r="F144" s="6"/>
      <c r="G144" s="6"/>
      <c r="H144" s="6"/>
      <c r="I144" s="4"/>
    </row>
    <row r="145" spans="1:9" ht="18" customHeight="1" x14ac:dyDescent="0.35">
      <c r="A145" s="315"/>
      <c r="B145" s="51"/>
      <c r="C145" s="155" t="s">
        <v>424</v>
      </c>
      <c r="D145" s="156" t="s">
        <v>431</v>
      </c>
      <c r="E145" s="292"/>
      <c r="F145" s="6"/>
      <c r="G145" s="6"/>
      <c r="H145" s="6"/>
      <c r="I145" s="4"/>
    </row>
    <row r="146" spans="1:9" ht="18" customHeight="1" x14ac:dyDescent="0.35">
      <c r="A146" s="315"/>
      <c r="B146" s="51"/>
      <c r="C146" s="155" t="s">
        <v>425</v>
      </c>
      <c r="D146" s="156" t="s">
        <v>432</v>
      </c>
      <c r="E146" s="292"/>
      <c r="F146" s="6"/>
      <c r="G146" s="6"/>
      <c r="H146" s="6"/>
      <c r="I146" s="4"/>
    </row>
    <row r="147" spans="1:9" ht="28.5" customHeight="1" x14ac:dyDescent="0.35">
      <c r="A147" s="316"/>
      <c r="B147" s="157" t="s">
        <v>374</v>
      </c>
      <c r="C147" s="326" t="s">
        <v>433</v>
      </c>
      <c r="D147" s="327"/>
      <c r="E147" s="49">
        <v>4</v>
      </c>
      <c r="F147" s="6"/>
      <c r="G147" s="6"/>
      <c r="H147" s="6"/>
      <c r="I147" s="5"/>
    </row>
    <row r="148" spans="1:9" ht="18" customHeight="1" x14ac:dyDescent="0.35">
      <c r="A148" s="145" t="s">
        <v>74</v>
      </c>
      <c r="B148" s="158" t="s">
        <v>434</v>
      </c>
      <c r="C148" s="159"/>
      <c r="D148" s="160"/>
      <c r="E148" s="49">
        <v>2</v>
      </c>
      <c r="F148" s="6"/>
      <c r="G148" s="6"/>
      <c r="H148" s="6"/>
      <c r="I148" s="5"/>
    </row>
    <row r="149" spans="1:9" ht="18" customHeight="1" x14ac:dyDescent="0.35">
      <c r="A149" s="145" t="s">
        <v>75</v>
      </c>
      <c r="B149" s="158" t="s">
        <v>188</v>
      </c>
      <c r="C149" s="159"/>
      <c r="D149" s="160"/>
      <c r="E149" s="49">
        <v>2</v>
      </c>
      <c r="F149" s="6"/>
      <c r="G149" s="6"/>
      <c r="H149" s="6"/>
      <c r="I149" s="5"/>
    </row>
    <row r="150" spans="1:9" ht="18" customHeight="1" x14ac:dyDescent="0.35">
      <c r="A150" s="145" t="s">
        <v>76</v>
      </c>
      <c r="B150" s="158" t="s">
        <v>189</v>
      </c>
      <c r="C150" s="159"/>
      <c r="D150" s="160"/>
      <c r="E150" s="49">
        <v>2</v>
      </c>
      <c r="F150" s="6"/>
      <c r="G150" s="6"/>
      <c r="H150" s="6"/>
      <c r="I150" s="5"/>
    </row>
    <row r="151" spans="1:9" ht="18" customHeight="1" x14ac:dyDescent="0.35">
      <c r="A151" s="145" t="s">
        <v>77</v>
      </c>
      <c r="B151" s="158" t="s">
        <v>190</v>
      </c>
      <c r="C151" s="159"/>
      <c r="D151" s="160"/>
      <c r="E151" s="49">
        <v>1</v>
      </c>
      <c r="F151" s="6"/>
      <c r="G151" s="6"/>
      <c r="H151" s="6"/>
      <c r="I151" s="5"/>
    </row>
    <row r="152" spans="1:9" ht="18" customHeight="1" x14ac:dyDescent="0.35">
      <c r="A152" s="145" t="s">
        <v>297</v>
      </c>
      <c r="B152" s="158" t="s">
        <v>191</v>
      </c>
      <c r="C152" s="159"/>
      <c r="D152" s="160"/>
      <c r="E152" s="49">
        <v>1</v>
      </c>
      <c r="F152" s="6"/>
      <c r="G152" s="6"/>
      <c r="H152" s="6"/>
      <c r="I152" s="5"/>
    </row>
    <row r="153" spans="1:9" ht="31" customHeight="1" x14ac:dyDescent="0.35">
      <c r="A153" s="145" t="s">
        <v>478</v>
      </c>
      <c r="B153" s="323" t="s">
        <v>435</v>
      </c>
      <c r="C153" s="324"/>
      <c r="D153" s="325"/>
      <c r="E153" s="49">
        <v>2</v>
      </c>
      <c r="F153" s="6"/>
      <c r="G153" s="6"/>
      <c r="H153" s="6"/>
      <c r="I153" s="5"/>
    </row>
    <row r="154" spans="1:9" ht="35.5" customHeight="1" x14ac:dyDescent="0.35">
      <c r="A154" s="84"/>
      <c r="B154" s="85" t="s">
        <v>78</v>
      </c>
      <c r="C154" s="86"/>
      <c r="D154" s="87"/>
      <c r="E154" s="88"/>
      <c r="F154" s="88">
        <f>SUMIF(F122:F153,"Y",E122:E153)</f>
        <v>0</v>
      </c>
      <c r="G154" s="88">
        <f>SUMIF(G122:G153,"Y",E122:E153)</f>
        <v>0</v>
      </c>
      <c r="H154" s="88">
        <f>SUMIF(H122:H153,"Y",E122:E153)</f>
        <v>0</v>
      </c>
      <c r="I154" s="116"/>
    </row>
    <row r="155" spans="1:9" ht="18" customHeight="1" x14ac:dyDescent="0.35">
      <c r="A155" s="90"/>
      <c r="B155" s="216"/>
      <c r="C155" s="216"/>
      <c r="D155" s="215"/>
      <c r="E155" s="92"/>
      <c r="F155" s="92"/>
      <c r="G155" s="92"/>
      <c r="H155" s="92"/>
      <c r="I155" s="117"/>
    </row>
    <row r="156" spans="1:9" ht="35.5" customHeight="1" x14ac:dyDescent="0.35">
      <c r="A156" s="54"/>
      <c r="B156" s="55" t="s">
        <v>79</v>
      </c>
      <c r="C156" s="56"/>
      <c r="D156" s="56"/>
      <c r="E156" s="56"/>
      <c r="F156" s="57"/>
      <c r="G156" s="57"/>
      <c r="H156" s="57"/>
      <c r="I156" s="58"/>
    </row>
    <row r="157" spans="1:9" ht="28.5" customHeight="1" x14ac:dyDescent="0.35">
      <c r="A157" s="144" t="s">
        <v>80</v>
      </c>
      <c r="B157" s="257" t="s">
        <v>488</v>
      </c>
      <c r="C157" s="258"/>
      <c r="D157" s="259"/>
      <c r="E157" s="63" t="s">
        <v>6</v>
      </c>
      <c r="F157" s="130" t="s">
        <v>7</v>
      </c>
      <c r="G157" s="130" t="s">
        <v>7</v>
      </c>
      <c r="H157" s="1"/>
      <c r="I157" s="7"/>
    </row>
    <row r="158" spans="1:9" ht="18" customHeight="1" x14ac:dyDescent="0.35">
      <c r="A158" s="320" t="s">
        <v>81</v>
      </c>
      <c r="B158" s="163" t="s">
        <v>310</v>
      </c>
      <c r="C158" s="164"/>
      <c r="D158" s="165"/>
      <c r="E158" s="293" t="s">
        <v>17</v>
      </c>
      <c r="F158" s="293"/>
      <c r="G158" s="293"/>
      <c r="H158" s="293"/>
      <c r="I158" s="166"/>
    </row>
    <row r="159" spans="1:9" ht="18" customHeight="1" x14ac:dyDescent="0.35">
      <c r="A159" s="321"/>
      <c r="B159" s="168" t="s">
        <v>373</v>
      </c>
      <c r="C159" s="169" t="s">
        <v>436</v>
      </c>
      <c r="D159" s="170"/>
      <c r="E159" s="63" t="s">
        <v>6</v>
      </c>
      <c r="F159" s="130" t="s">
        <v>7</v>
      </c>
      <c r="G159" s="130" t="s">
        <v>7</v>
      </c>
      <c r="H159" s="1"/>
      <c r="I159" s="7"/>
    </row>
    <row r="160" spans="1:9" ht="18" customHeight="1" x14ac:dyDescent="0.35">
      <c r="A160" s="322"/>
      <c r="B160" s="132" t="s">
        <v>374</v>
      </c>
      <c r="C160" s="171" t="s">
        <v>437</v>
      </c>
      <c r="D160" s="172"/>
      <c r="E160" s="63" t="s">
        <v>6</v>
      </c>
      <c r="F160" s="130" t="s">
        <v>7</v>
      </c>
      <c r="G160" s="130" t="s">
        <v>7</v>
      </c>
      <c r="H160" s="1"/>
      <c r="I160" s="7"/>
    </row>
    <row r="161" spans="1:9" ht="46" customHeight="1" x14ac:dyDescent="0.35">
      <c r="A161" s="144" t="s">
        <v>83</v>
      </c>
      <c r="B161" s="257" t="s">
        <v>484</v>
      </c>
      <c r="C161" s="258"/>
      <c r="D161" s="259"/>
      <c r="E161" s="63" t="s">
        <v>6</v>
      </c>
      <c r="F161" s="130" t="s">
        <v>7</v>
      </c>
      <c r="G161" s="130" t="s">
        <v>7</v>
      </c>
      <c r="H161" s="1"/>
      <c r="I161" s="7"/>
    </row>
    <row r="162" spans="1:9" ht="18" customHeight="1" x14ac:dyDescent="0.35">
      <c r="A162" s="144" t="s">
        <v>84</v>
      </c>
      <c r="B162" s="161" t="s">
        <v>89</v>
      </c>
      <c r="C162" s="144"/>
      <c r="D162" s="142"/>
      <c r="E162" s="63" t="s">
        <v>6</v>
      </c>
      <c r="F162" s="130" t="s">
        <v>7</v>
      </c>
      <c r="G162" s="130" t="s">
        <v>7</v>
      </c>
      <c r="H162" s="1"/>
      <c r="I162" s="7"/>
    </row>
    <row r="163" spans="1:9" ht="18" customHeight="1" x14ac:dyDescent="0.35">
      <c r="A163" s="162" t="s">
        <v>86</v>
      </c>
      <c r="B163" s="236" t="s">
        <v>495</v>
      </c>
      <c r="C163" s="162"/>
      <c r="D163" s="234"/>
      <c r="E163" s="63" t="s">
        <v>6</v>
      </c>
      <c r="F163" s="130" t="s">
        <v>7</v>
      </c>
      <c r="G163" s="130" t="s">
        <v>7</v>
      </c>
      <c r="H163" s="1"/>
      <c r="I163" s="7"/>
    </row>
    <row r="164" spans="1:9" ht="18" customHeight="1" x14ac:dyDescent="0.35">
      <c r="A164" s="167"/>
      <c r="B164" s="129" t="s">
        <v>373</v>
      </c>
      <c r="C164" s="168" t="s">
        <v>481</v>
      </c>
      <c r="D164" s="137"/>
      <c r="E164" s="63" t="s">
        <v>6</v>
      </c>
      <c r="F164" s="130" t="s">
        <v>7</v>
      </c>
      <c r="G164" s="130" t="s">
        <v>7</v>
      </c>
      <c r="H164" s="1"/>
      <c r="I164" s="7"/>
    </row>
    <row r="165" spans="1:9" ht="18" customHeight="1" x14ac:dyDescent="0.35">
      <c r="A165" s="167"/>
      <c r="B165" s="129"/>
      <c r="C165" s="168" t="s">
        <v>496</v>
      </c>
      <c r="D165" s="126"/>
      <c r="E165" s="63" t="s">
        <v>6</v>
      </c>
      <c r="F165" s="130" t="s">
        <v>7</v>
      </c>
      <c r="G165" s="130" t="s">
        <v>7</v>
      </c>
      <c r="H165" s="1"/>
      <c r="I165" s="7"/>
    </row>
    <row r="166" spans="1:9" ht="33.5" customHeight="1" x14ac:dyDescent="0.35">
      <c r="A166" s="167"/>
      <c r="B166" s="129"/>
      <c r="C166" s="289" t="s">
        <v>497</v>
      </c>
      <c r="D166" s="290"/>
      <c r="E166" s="63" t="s">
        <v>6</v>
      </c>
      <c r="F166" s="130" t="s">
        <v>7</v>
      </c>
      <c r="G166" s="130" t="s">
        <v>7</v>
      </c>
      <c r="H166" s="1"/>
      <c r="I166" s="7"/>
    </row>
    <row r="167" spans="1:9" ht="18" customHeight="1" x14ac:dyDescent="0.35">
      <c r="A167" s="167"/>
      <c r="B167" s="129"/>
      <c r="C167" s="168" t="s">
        <v>479</v>
      </c>
      <c r="D167" s="126"/>
      <c r="E167" s="63" t="s">
        <v>6</v>
      </c>
      <c r="F167" s="130" t="s">
        <v>7</v>
      </c>
      <c r="G167" s="130" t="s">
        <v>7</v>
      </c>
      <c r="H167" s="1"/>
      <c r="I167" s="7"/>
    </row>
    <row r="168" spans="1:9" ht="18" customHeight="1" x14ac:dyDescent="0.35">
      <c r="A168" s="167"/>
      <c r="B168" s="129"/>
      <c r="C168" s="168" t="s">
        <v>483</v>
      </c>
      <c r="D168" s="126"/>
      <c r="E168" s="63" t="s">
        <v>6</v>
      </c>
      <c r="F168" s="130" t="s">
        <v>7</v>
      </c>
      <c r="G168" s="130" t="s">
        <v>7</v>
      </c>
      <c r="H168" s="1"/>
      <c r="I168" s="7"/>
    </row>
    <row r="169" spans="1:9" ht="18" customHeight="1" x14ac:dyDescent="0.35">
      <c r="A169" s="167"/>
      <c r="B169" s="129" t="s">
        <v>374</v>
      </c>
      <c r="C169" s="168" t="s">
        <v>482</v>
      </c>
      <c r="D169" s="126"/>
      <c r="E169" s="63" t="s">
        <v>6</v>
      </c>
      <c r="F169" s="130" t="s">
        <v>7</v>
      </c>
      <c r="G169" s="130" t="s">
        <v>7</v>
      </c>
      <c r="H169" s="1"/>
      <c r="I169" s="7"/>
    </row>
    <row r="170" spans="1:9" ht="18" customHeight="1" x14ac:dyDescent="0.35">
      <c r="A170" s="167"/>
      <c r="B170" s="129"/>
      <c r="C170" s="168" t="s">
        <v>480</v>
      </c>
      <c r="D170" s="126"/>
      <c r="E170" s="63" t="s">
        <v>6</v>
      </c>
      <c r="F170" s="130" t="s">
        <v>7</v>
      </c>
      <c r="G170" s="130" t="s">
        <v>7</v>
      </c>
      <c r="H170" s="1"/>
      <c r="I170" s="7"/>
    </row>
    <row r="171" spans="1:9" ht="32.5" customHeight="1" x14ac:dyDescent="0.35">
      <c r="A171" s="167"/>
      <c r="B171" s="129"/>
      <c r="C171" s="289" t="s">
        <v>498</v>
      </c>
      <c r="D171" s="290"/>
      <c r="E171" s="63" t="s">
        <v>6</v>
      </c>
      <c r="F171" s="130" t="s">
        <v>7</v>
      </c>
      <c r="G171" s="130" t="s">
        <v>7</v>
      </c>
      <c r="H171" s="1"/>
      <c r="I171" s="7"/>
    </row>
    <row r="172" spans="1:9" ht="18" customHeight="1" x14ac:dyDescent="0.35">
      <c r="A172" s="167"/>
      <c r="B172" s="129"/>
      <c r="C172" s="168" t="s">
        <v>479</v>
      </c>
      <c r="D172" s="126"/>
      <c r="E172" s="63" t="s">
        <v>6</v>
      </c>
      <c r="F172" s="130" t="s">
        <v>7</v>
      </c>
      <c r="G172" s="130" t="s">
        <v>7</v>
      </c>
      <c r="H172" s="1"/>
      <c r="I172" s="7"/>
    </row>
    <row r="173" spans="1:9" ht="18" customHeight="1" x14ac:dyDescent="0.35">
      <c r="A173" s="167"/>
      <c r="B173" s="129"/>
      <c r="C173" s="168" t="s">
        <v>483</v>
      </c>
      <c r="D173" s="126"/>
      <c r="E173" s="63" t="s">
        <v>6</v>
      </c>
      <c r="F173" s="130" t="s">
        <v>7</v>
      </c>
      <c r="G173" s="130" t="s">
        <v>7</v>
      </c>
      <c r="H173" s="1"/>
      <c r="I173" s="7"/>
    </row>
    <row r="174" spans="1:9" ht="18" customHeight="1" x14ac:dyDescent="0.35">
      <c r="A174" s="144" t="s">
        <v>485</v>
      </c>
      <c r="B174" s="237" t="s">
        <v>486</v>
      </c>
      <c r="C174" s="233"/>
      <c r="D174" s="62"/>
      <c r="E174" s="63" t="s">
        <v>6</v>
      </c>
      <c r="F174" s="130" t="s">
        <v>7</v>
      </c>
      <c r="G174" s="130" t="s">
        <v>7</v>
      </c>
      <c r="H174" s="1"/>
      <c r="I174" s="7"/>
    </row>
    <row r="175" spans="1:9" ht="18" customHeight="1" x14ac:dyDescent="0.35">
      <c r="A175" s="303" t="s">
        <v>90</v>
      </c>
      <c r="B175" s="235" t="s">
        <v>264</v>
      </c>
      <c r="C175" s="175"/>
      <c r="D175" s="154"/>
      <c r="E175" s="263" t="s">
        <v>20</v>
      </c>
      <c r="F175" s="263"/>
      <c r="G175" s="263"/>
      <c r="H175" s="263"/>
      <c r="I175" s="48"/>
    </row>
    <row r="176" spans="1:9" ht="21" customHeight="1" x14ac:dyDescent="0.35">
      <c r="A176" s="304"/>
      <c r="B176" s="175" t="s">
        <v>373</v>
      </c>
      <c r="C176" s="255" t="s">
        <v>489</v>
      </c>
      <c r="D176" s="256"/>
      <c r="E176" s="49">
        <v>10</v>
      </c>
      <c r="F176" s="6"/>
      <c r="G176" s="6"/>
      <c r="H176" s="6"/>
      <c r="I176" s="211"/>
    </row>
    <row r="177" spans="1:9" ht="30.5" customHeight="1" x14ac:dyDescent="0.35">
      <c r="A177" s="305"/>
      <c r="B177" s="157" t="s">
        <v>374</v>
      </c>
      <c r="C177" s="334" t="s">
        <v>467</v>
      </c>
      <c r="D177" s="327"/>
      <c r="E177" s="49">
        <v>10</v>
      </c>
      <c r="F177" s="6"/>
      <c r="G177" s="6"/>
      <c r="H177" s="6"/>
      <c r="I177" s="212"/>
    </row>
    <row r="178" spans="1:9" ht="16.5" customHeight="1" x14ac:dyDescent="0.35">
      <c r="A178" s="303" t="s">
        <v>91</v>
      </c>
      <c r="B178" s="173" t="s">
        <v>270</v>
      </c>
      <c r="C178" s="174"/>
      <c r="E178" s="263" t="s">
        <v>20</v>
      </c>
      <c r="F178" s="263"/>
      <c r="G178" s="263"/>
      <c r="H178" s="263"/>
      <c r="I178" s="48"/>
    </row>
    <row r="179" spans="1:9" ht="18" customHeight="1" x14ac:dyDescent="0.35">
      <c r="A179" s="304"/>
      <c r="B179" s="175" t="s">
        <v>373</v>
      </c>
      <c r="C179" s="177" t="s">
        <v>438</v>
      </c>
      <c r="E179" s="49">
        <v>10</v>
      </c>
      <c r="F179" s="6"/>
      <c r="G179" s="6"/>
      <c r="H179" s="6"/>
      <c r="I179" s="4"/>
    </row>
    <row r="180" spans="1:9" ht="18" customHeight="1" x14ac:dyDescent="0.35">
      <c r="A180" s="304"/>
      <c r="B180" s="175" t="s">
        <v>374</v>
      </c>
      <c r="C180" s="156" t="s">
        <v>439</v>
      </c>
      <c r="E180" s="49">
        <v>15</v>
      </c>
      <c r="F180" s="6"/>
      <c r="G180" s="6"/>
      <c r="H180" s="6"/>
      <c r="I180" s="4"/>
    </row>
    <row r="181" spans="1:9" ht="15.5" customHeight="1" x14ac:dyDescent="0.35">
      <c r="A181" s="304"/>
      <c r="B181" s="175" t="s">
        <v>378</v>
      </c>
      <c r="C181" s="156" t="s">
        <v>440</v>
      </c>
      <c r="E181" s="49">
        <v>10</v>
      </c>
      <c r="F181" s="6"/>
      <c r="G181" s="6"/>
      <c r="H181" s="6"/>
      <c r="I181" s="4"/>
    </row>
    <row r="182" spans="1:9" ht="18" customHeight="1" x14ac:dyDescent="0.35">
      <c r="A182" s="305"/>
      <c r="B182" s="157" t="s">
        <v>390</v>
      </c>
      <c r="C182" s="178" t="s">
        <v>441</v>
      </c>
      <c r="D182" s="151"/>
      <c r="E182" s="49">
        <v>15</v>
      </c>
      <c r="F182" s="6"/>
      <c r="G182" s="6"/>
      <c r="H182" s="6"/>
      <c r="I182" s="4"/>
    </row>
    <row r="183" spans="1:9" ht="18" customHeight="1" x14ac:dyDescent="0.35">
      <c r="A183" s="303" t="s">
        <v>92</v>
      </c>
      <c r="B183" s="179" t="s">
        <v>271</v>
      </c>
      <c r="C183" s="174"/>
      <c r="E183" s="263" t="s">
        <v>20</v>
      </c>
      <c r="F183" s="263"/>
      <c r="G183" s="263"/>
      <c r="H183" s="263"/>
      <c r="I183" s="48"/>
    </row>
    <row r="184" spans="1:9" ht="18" customHeight="1" x14ac:dyDescent="0.35">
      <c r="A184" s="304"/>
      <c r="B184" s="175" t="s">
        <v>373</v>
      </c>
      <c r="C184" s="180" t="s">
        <v>442</v>
      </c>
      <c r="E184" s="49">
        <v>10</v>
      </c>
      <c r="F184" s="6"/>
      <c r="G184" s="6"/>
      <c r="H184" s="6"/>
      <c r="I184" s="4"/>
    </row>
    <row r="185" spans="1:9" ht="18" customHeight="1" x14ac:dyDescent="0.35">
      <c r="A185" s="304"/>
      <c r="B185" s="175" t="s">
        <v>374</v>
      </c>
      <c r="C185" s="180" t="s">
        <v>443</v>
      </c>
      <c r="E185" s="49">
        <v>15</v>
      </c>
      <c r="F185" s="6"/>
      <c r="G185" s="6"/>
      <c r="H185" s="6"/>
      <c r="I185" s="4"/>
    </row>
    <row r="186" spans="1:9" ht="18" customHeight="1" x14ac:dyDescent="0.35">
      <c r="A186" s="304"/>
      <c r="B186" s="175" t="s">
        <v>378</v>
      </c>
      <c r="C186" s="180" t="s">
        <v>444</v>
      </c>
      <c r="E186" s="49">
        <v>10</v>
      </c>
      <c r="F186" s="6"/>
      <c r="G186" s="6"/>
      <c r="H186" s="6"/>
      <c r="I186" s="4"/>
    </row>
    <row r="187" spans="1:9" ht="18" customHeight="1" x14ac:dyDescent="0.35">
      <c r="A187" s="305"/>
      <c r="B187" s="157" t="s">
        <v>390</v>
      </c>
      <c r="C187" s="176" t="s">
        <v>445</v>
      </c>
      <c r="D187" s="151"/>
      <c r="E187" s="49">
        <v>15</v>
      </c>
      <c r="F187" s="6"/>
      <c r="G187" s="6"/>
      <c r="H187" s="6"/>
      <c r="I187" s="4"/>
    </row>
    <row r="188" spans="1:9" ht="32.5" customHeight="1" x14ac:dyDescent="0.35">
      <c r="A188" s="145" t="s">
        <v>93</v>
      </c>
      <c r="B188" s="323" t="s">
        <v>454</v>
      </c>
      <c r="C188" s="324"/>
      <c r="D188" s="325"/>
      <c r="E188" s="49">
        <v>2</v>
      </c>
      <c r="F188" s="6"/>
      <c r="G188" s="6"/>
      <c r="H188" s="6"/>
      <c r="I188" s="5"/>
    </row>
    <row r="189" spans="1:9" ht="15.5" customHeight="1" x14ac:dyDescent="0.35">
      <c r="A189" s="145" t="s">
        <v>94</v>
      </c>
      <c r="B189" s="158" t="s">
        <v>456</v>
      </c>
      <c r="C189" s="145"/>
      <c r="D189" s="152"/>
      <c r="E189" s="49">
        <v>5</v>
      </c>
      <c r="F189" s="6"/>
      <c r="G189" s="6"/>
      <c r="H189" s="6"/>
      <c r="I189" s="5"/>
    </row>
    <row r="190" spans="1:9" ht="17" customHeight="1" x14ac:dyDescent="0.35">
      <c r="A190" s="145" t="s">
        <v>95</v>
      </c>
      <c r="B190" s="158" t="s">
        <v>487</v>
      </c>
      <c r="C190" s="145"/>
      <c r="D190" s="152"/>
      <c r="E190" s="49">
        <v>10</v>
      </c>
      <c r="F190" s="6"/>
      <c r="G190" s="6"/>
      <c r="H190" s="6"/>
      <c r="I190" s="5"/>
    </row>
    <row r="191" spans="1:9" ht="16" customHeight="1" x14ac:dyDescent="0.35">
      <c r="A191" s="145" t="s">
        <v>96</v>
      </c>
      <c r="B191" s="158" t="s">
        <v>455</v>
      </c>
      <c r="C191" s="145"/>
      <c r="D191" s="152"/>
      <c r="E191" s="49">
        <v>3</v>
      </c>
      <c r="F191" s="6"/>
      <c r="G191" s="6"/>
      <c r="H191" s="6"/>
      <c r="I191" s="5"/>
    </row>
    <row r="192" spans="1:9" ht="30" customHeight="1" x14ac:dyDescent="0.35">
      <c r="A192" s="303" t="s">
        <v>265</v>
      </c>
      <c r="B192" s="264" t="s">
        <v>457</v>
      </c>
      <c r="C192" s="264"/>
      <c r="D192" s="265"/>
      <c r="E192" s="292" t="s">
        <v>20</v>
      </c>
      <c r="F192" s="292"/>
      <c r="G192" s="292"/>
      <c r="H192" s="292"/>
      <c r="I192" s="48"/>
    </row>
    <row r="193" spans="1:9" ht="18" customHeight="1" x14ac:dyDescent="0.35">
      <c r="A193" s="304"/>
      <c r="B193" s="175" t="s">
        <v>373</v>
      </c>
      <c r="C193" s="177" t="s">
        <v>446</v>
      </c>
      <c r="D193" s="154"/>
      <c r="E193" s="49">
        <v>3</v>
      </c>
      <c r="F193" s="6"/>
      <c r="G193" s="6"/>
      <c r="H193" s="6"/>
      <c r="I193" s="4"/>
    </row>
    <row r="194" spans="1:9" ht="32" customHeight="1" x14ac:dyDescent="0.35">
      <c r="A194" s="305"/>
      <c r="B194" s="175" t="s">
        <v>374</v>
      </c>
      <c r="C194" s="326" t="s">
        <v>447</v>
      </c>
      <c r="D194" s="327"/>
      <c r="E194" s="49">
        <v>5</v>
      </c>
      <c r="F194" s="6"/>
      <c r="G194" s="6"/>
      <c r="H194" s="6"/>
      <c r="I194" s="4"/>
    </row>
    <row r="195" spans="1:9" ht="15.5" customHeight="1" x14ac:dyDescent="0.35">
      <c r="A195" s="303" t="s">
        <v>300</v>
      </c>
      <c r="B195" s="173" t="s">
        <v>458</v>
      </c>
      <c r="C195" s="174"/>
      <c r="E195" s="263" t="s">
        <v>20</v>
      </c>
      <c r="F195" s="263"/>
      <c r="G195" s="263"/>
      <c r="H195" s="263"/>
      <c r="I195" s="48"/>
    </row>
    <row r="196" spans="1:9" ht="18" customHeight="1" x14ac:dyDescent="0.35">
      <c r="A196" s="304"/>
      <c r="B196" s="175" t="s">
        <v>373</v>
      </c>
      <c r="C196" s="177" t="s">
        <v>448</v>
      </c>
      <c r="E196" s="49">
        <v>5</v>
      </c>
      <c r="F196" s="6"/>
      <c r="G196" s="6"/>
      <c r="H196" s="6"/>
      <c r="I196" s="4"/>
    </row>
    <row r="197" spans="1:9" ht="18" customHeight="1" x14ac:dyDescent="0.35">
      <c r="A197" s="304"/>
      <c r="B197" s="175" t="s">
        <v>374</v>
      </c>
      <c r="C197" s="156" t="s">
        <v>449</v>
      </c>
      <c r="E197" s="49">
        <v>2</v>
      </c>
      <c r="F197" s="6"/>
      <c r="G197" s="6"/>
      <c r="H197" s="6"/>
      <c r="I197" s="4"/>
    </row>
    <row r="198" spans="1:9" ht="18" customHeight="1" x14ac:dyDescent="0.35">
      <c r="A198" s="304"/>
      <c r="B198" s="175" t="s">
        <v>378</v>
      </c>
      <c r="C198" s="156" t="s">
        <v>450</v>
      </c>
      <c r="E198" s="49">
        <v>1</v>
      </c>
      <c r="F198" s="6"/>
      <c r="G198" s="6"/>
      <c r="H198" s="6"/>
      <c r="I198" s="4"/>
    </row>
    <row r="199" spans="1:9" ht="18" customHeight="1" x14ac:dyDescent="0.35">
      <c r="A199" s="304"/>
      <c r="B199" s="175" t="s">
        <v>390</v>
      </c>
      <c r="C199" s="156" t="s">
        <v>451</v>
      </c>
      <c r="E199" s="49">
        <v>2</v>
      </c>
      <c r="F199" s="6"/>
      <c r="G199" s="6"/>
      <c r="H199" s="6"/>
      <c r="I199" s="4"/>
    </row>
    <row r="200" spans="1:9" ht="18" customHeight="1" x14ac:dyDescent="0.35">
      <c r="A200" s="305"/>
      <c r="B200" s="157" t="s">
        <v>391</v>
      </c>
      <c r="C200" s="178" t="s">
        <v>452</v>
      </c>
      <c r="E200" s="49">
        <v>4</v>
      </c>
      <c r="F200" s="6"/>
      <c r="G200" s="6"/>
      <c r="H200" s="6"/>
      <c r="I200" s="4"/>
    </row>
    <row r="201" spans="1:9" ht="35.5" customHeight="1" x14ac:dyDescent="0.35">
      <c r="A201" s="84"/>
      <c r="B201" s="87" t="s">
        <v>97</v>
      </c>
      <c r="C201" s="123"/>
      <c r="D201" s="123"/>
      <c r="E201" s="88"/>
      <c r="F201" s="88">
        <f>SUMIF(F176:F200,"Y",E176:E200)</f>
        <v>0</v>
      </c>
      <c r="G201" s="88">
        <f>SUMIF(G176:G200,"Y",E176:E200)</f>
        <v>0</v>
      </c>
      <c r="H201" s="88">
        <f>SUMIF(H176:H200,"Y",E176:E200)</f>
        <v>0</v>
      </c>
      <c r="I201" s="116"/>
    </row>
    <row r="202" spans="1:9" ht="18" customHeight="1" x14ac:dyDescent="0.35">
      <c r="A202" s="182"/>
      <c r="B202" s="182"/>
      <c r="C202" s="182"/>
      <c r="D202" s="183"/>
      <c r="E202" s="184"/>
      <c r="F202" s="184"/>
      <c r="G202" s="184"/>
      <c r="H202" s="184"/>
      <c r="I202" s="185"/>
    </row>
    <row r="203" spans="1:9" ht="35.5" customHeight="1" x14ac:dyDescent="0.35">
      <c r="A203" s="55" t="s">
        <v>98</v>
      </c>
      <c r="B203" s="56"/>
      <c r="C203" s="56"/>
      <c r="D203" s="56"/>
      <c r="E203" s="56"/>
      <c r="F203" s="57"/>
      <c r="G203" s="57"/>
      <c r="H203" s="57"/>
      <c r="I203" s="58"/>
    </row>
    <row r="204" spans="1:9" ht="30.5" customHeight="1" x14ac:dyDescent="0.35">
      <c r="A204" s="59" t="s">
        <v>99</v>
      </c>
      <c r="B204" s="284" t="s">
        <v>499</v>
      </c>
      <c r="C204" s="285"/>
      <c r="D204" s="286"/>
      <c r="E204" s="65" t="s">
        <v>6</v>
      </c>
      <c r="F204" s="64" t="s">
        <v>7</v>
      </c>
      <c r="G204" s="64" t="s">
        <v>7</v>
      </c>
      <c r="H204" s="1"/>
      <c r="I204" s="7"/>
    </row>
    <row r="205" spans="1:9" ht="18" customHeight="1" x14ac:dyDescent="0.35">
      <c r="A205" s="95" t="s">
        <v>102</v>
      </c>
      <c r="B205" s="133" t="s">
        <v>490</v>
      </c>
      <c r="C205" s="125"/>
      <c r="D205" s="134"/>
      <c r="E205" s="293" t="s">
        <v>51</v>
      </c>
      <c r="F205" s="293"/>
      <c r="G205" s="293"/>
      <c r="H205" s="293"/>
      <c r="I205" s="166"/>
    </row>
    <row r="206" spans="1:9" ht="18" customHeight="1" x14ac:dyDescent="0.35">
      <c r="A206" s="128"/>
      <c r="B206" s="191" t="s">
        <v>100</v>
      </c>
      <c r="C206" s="135"/>
      <c r="D206" s="137"/>
      <c r="E206" s="344" t="s">
        <v>6</v>
      </c>
      <c r="F206" s="64" t="s">
        <v>7</v>
      </c>
      <c r="G206" s="64" t="s">
        <v>7</v>
      </c>
      <c r="H206" s="1"/>
      <c r="I206" s="2"/>
    </row>
    <row r="207" spans="1:9" ht="18" customHeight="1" x14ac:dyDescent="0.35">
      <c r="A207" s="131"/>
      <c r="B207" s="187" t="s">
        <v>101</v>
      </c>
      <c r="C207" s="139"/>
      <c r="D207" s="69"/>
      <c r="E207" s="345"/>
      <c r="F207" s="64" t="s">
        <v>7</v>
      </c>
      <c r="G207" s="64" t="s">
        <v>7</v>
      </c>
      <c r="H207" s="1"/>
      <c r="I207" s="2"/>
    </row>
    <row r="208" spans="1:9" ht="34" customHeight="1" x14ac:dyDescent="0.35">
      <c r="A208" s="340" t="s">
        <v>103</v>
      </c>
      <c r="B208" s="260" t="s">
        <v>272</v>
      </c>
      <c r="C208" s="260"/>
      <c r="D208" s="261"/>
      <c r="E208" s="293" t="s">
        <v>17</v>
      </c>
      <c r="F208" s="293"/>
      <c r="G208" s="293"/>
      <c r="H208" s="293"/>
      <c r="I208" s="166"/>
    </row>
    <row r="209" spans="1:9" ht="18" customHeight="1" x14ac:dyDescent="0.35">
      <c r="A209" s="341"/>
      <c r="B209" s="186" t="s">
        <v>468</v>
      </c>
      <c r="C209" s="135"/>
      <c r="D209" s="137"/>
      <c r="E209" s="65" t="s">
        <v>6</v>
      </c>
      <c r="F209" s="64" t="s">
        <v>7</v>
      </c>
      <c r="G209" s="64" t="s">
        <v>7</v>
      </c>
      <c r="H209" s="1"/>
      <c r="I209" s="7"/>
    </row>
    <row r="210" spans="1:9" ht="18" customHeight="1" x14ac:dyDescent="0.35">
      <c r="A210" s="341"/>
      <c r="B210" s="186" t="s">
        <v>469</v>
      </c>
      <c r="C210" s="135"/>
      <c r="D210" s="137"/>
      <c r="E210" s="65" t="s">
        <v>6</v>
      </c>
      <c r="F210" s="64" t="s">
        <v>7</v>
      </c>
      <c r="G210" s="64" t="s">
        <v>7</v>
      </c>
      <c r="H210" s="1"/>
      <c r="I210" s="7"/>
    </row>
    <row r="211" spans="1:9" ht="18" customHeight="1" x14ac:dyDescent="0.35">
      <c r="A211" s="342"/>
      <c r="B211" s="187" t="s">
        <v>470</v>
      </c>
      <c r="C211" s="139"/>
      <c r="D211" s="69"/>
      <c r="E211" s="65" t="s">
        <v>6</v>
      </c>
      <c r="F211" s="64" t="s">
        <v>7</v>
      </c>
      <c r="G211" s="64" t="s">
        <v>7</v>
      </c>
      <c r="H211" s="1"/>
      <c r="I211" s="7"/>
    </row>
    <row r="212" spans="1:9" ht="18" customHeight="1" x14ac:dyDescent="0.35">
      <c r="A212" s="131" t="s">
        <v>104</v>
      </c>
      <c r="B212" s="61" t="s">
        <v>105</v>
      </c>
      <c r="C212" s="59"/>
      <c r="D212" s="62"/>
      <c r="E212" s="65" t="s">
        <v>6</v>
      </c>
      <c r="F212" s="64" t="s">
        <v>7</v>
      </c>
      <c r="G212" s="64" t="s">
        <v>7</v>
      </c>
      <c r="H212" s="1"/>
      <c r="I212" s="7"/>
    </row>
    <row r="213" spans="1:9" ht="33" customHeight="1" x14ac:dyDescent="0.35">
      <c r="A213" s="95" t="s">
        <v>106</v>
      </c>
      <c r="B213" s="335" t="s">
        <v>311</v>
      </c>
      <c r="C213" s="335"/>
      <c r="D213" s="336"/>
      <c r="E213" s="293" t="s">
        <v>226</v>
      </c>
      <c r="F213" s="293"/>
      <c r="G213" s="293"/>
      <c r="H213" s="293"/>
      <c r="I213" s="166"/>
    </row>
    <row r="214" spans="1:9" ht="18" customHeight="1" x14ac:dyDescent="0.35">
      <c r="A214" s="128"/>
      <c r="B214" s="191" t="s">
        <v>273</v>
      </c>
      <c r="C214" s="135"/>
      <c r="D214" s="137"/>
      <c r="E214" s="65" t="s">
        <v>6</v>
      </c>
      <c r="F214" s="64" t="s">
        <v>7</v>
      </c>
      <c r="G214" s="64" t="s">
        <v>7</v>
      </c>
      <c r="H214" s="1"/>
      <c r="I214" s="2"/>
    </row>
    <row r="215" spans="1:9" ht="18" customHeight="1" x14ac:dyDescent="0.35">
      <c r="A215" s="131"/>
      <c r="B215" s="187" t="s">
        <v>274</v>
      </c>
      <c r="C215" s="139"/>
      <c r="D215" s="69"/>
      <c r="E215" s="65" t="s">
        <v>6</v>
      </c>
      <c r="F215" s="64" t="s">
        <v>7</v>
      </c>
      <c r="G215" s="64" t="s">
        <v>7</v>
      </c>
      <c r="H215" s="1"/>
      <c r="I215" s="2"/>
    </row>
    <row r="216" spans="1:9" ht="38.5" customHeight="1" x14ac:dyDescent="0.35">
      <c r="A216" s="340" t="s">
        <v>107</v>
      </c>
      <c r="B216" s="335" t="s">
        <v>312</v>
      </c>
      <c r="C216" s="335"/>
      <c r="D216" s="336"/>
      <c r="E216" s="293" t="s">
        <v>226</v>
      </c>
      <c r="F216" s="293"/>
      <c r="G216" s="293"/>
      <c r="H216" s="293"/>
      <c r="I216" s="166"/>
    </row>
    <row r="217" spans="1:9" ht="18" customHeight="1" x14ac:dyDescent="0.35">
      <c r="A217" s="341"/>
      <c r="B217" s="189" t="s">
        <v>313</v>
      </c>
      <c r="C217" s="135"/>
      <c r="D217" s="137"/>
      <c r="E217" s="65" t="s">
        <v>6</v>
      </c>
      <c r="F217" s="64" t="s">
        <v>7</v>
      </c>
      <c r="G217" s="64" t="s">
        <v>7</v>
      </c>
      <c r="H217" s="1"/>
      <c r="I217" s="7"/>
    </row>
    <row r="218" spans="1:9" ht="18" customHeight="1" x14ac:dyDescent="0.35">
      <c r="A218" s="342"/>
      <c r="B218" s="190" t="s">
        <v>314</v>
      </c>
      <c r="C218" s="139"/>
      <c r="D218" s="69"/>
      <c r="E218" s="65" t="s">
        <v>6</v>
      </c>
      <c r="F218" s="64" t="s">
        <v>7</v>
      </c>
      <c r="G218" s="64" t="s">
        <v>7</v>
      </c>
      <c r="H218" s="1"/>
      <c r="I218" s="7"/>
    </row>
    <row r="219" spans="1:9" ht="18" customHeight="1" x14ac:dyDescent="0.35">
      <c r="A219" s="340" t="s">
        <v>108</v>
      </c>
      <c r="B219" s="188" t="s">
        <v>315</v>
      </c>
      <c r="C219" s="125"/>
      <c r="D219" s="134"/>
      <c r="E219" s="293" t="s">
        <v>226</v>
      </c>
      <c r="F219" s="293"/>
      <c r="G219" s="293"/>
      <c r="H219" s="293"/>
      <c r="I219" s="166"/>
    </row>
    <row r="220" spans="1:9" ht="18" customHeight="1" x14ac:dyDescent="0.35">
      <c r="A220" s="341"/>
      <c r="B220" s="191" t="s">
        <v>471</v>
      </c>
      <c r="C220" s="135"/>
      <c r="D220" s="137"/>
      <c r="E220" s="65" t="s">
        <v>6</v>
      </c>
      <c r="F220" s="64" t="s">
        <v>7</v>
      </c>
      <c r="G220" s="64" t="s">
        <v>7</v>
      </c>
      <c r="H220" s="1"/>
      <c r="I220" s="7"/>
    </row>
    <row r="221" spans="1:9" ht="18" customHeight="1" x14ac:dyDescent="0.35">
      <c r="A221" s="342"/>
      <c r="B221" s="190" t="s">
        <v>275</v>
      </c>
      <c r="C221" s="139"/>
      <c r="D221" s="69"/>
      <c r="E221" s="65" t="s">
        <v>6</v>
      </c>
      <c r="F221" s="64" t="s">
        <v>7</v>
      </c>
      <c r="G221" s="64" t="s">
        <v>7</v>
      </c>
      <c r="H221" s="1"/>
      <c r="I221" s="7"/>
    </row>
    <row r="222" spans="1:9" ht="40" customHeight="1" x14ac:dyDescent="0.35">
      <c r="A222" s="131" t="s">
        <v>276</v>
      </c>
      <c r="B222" s="252" t="s">
        <v>500</v>
      </c>
      <c r="C222" s="253"/>
      <c r="D222" s="254"/>
      <c r="E222" s="65" t="s">
        <v>6</v>
      </c>
      <c r="F222" s="64" t="s">
        <v>7</v>
      </c>
      <c r="G222" s="64" t="s">
        <v>7</v>
      </c>
      <c r="H222" s="1"/>
      <c r="I222" s="7"/>
    </row>
    <row r="223" spans="1:9" ht="18" customHeight="1" x14ac:dyDescent="0.35">
      <c r="A223" s="59" t="s">
        <v>278</v>
      </c>
      <c r="B223" s="67" t="s">
        <v>354</v>
      </c>
      <c r="C223" s="131"/>
      <c r="D223" s="69"/>
      <c r="E223" s="65" t="s">
        <v>6</v>
      </c>
      <c r="F223" s="64" t="s">
        <v>7</v>
      </c>
      <c r="G223" s="64" t="s">
        <v>7</v>
      </c>
      <c r="H223" s="1"/>
      <c r="I223" s="7"/>
    </row>
    <row r="224" spans="1:9" ht="18" customHeight="1" x14ac:dyDescent="0.35">
      <c r="A224" s="337" t="s">
        <v>279</v>
      </c>
      <c r="B224" s="218" t="s">
        <v>355</v>
      </c>
      <c r="C224" s="125"/>
      <c r="D224" s="134"/>
      <c r="E224" s="293" t="s">
        <v>226</v>
      </c>
      <c r="F224" s="293"/>
      <c r="G224" s="293"/>
      <c r="H224" s="293"/>
      <c r="I224" s="166"/>
    </row>
    <row r="225" spans="1:9" ht="18" customHeight="1" x14ac:dyDescent="0.35">
      <c r="A225" s="338"/>
      <c r="B225" s="219" t="s">
        <v>280</v>
      </c>
      <c r="C225" s="135"/>
      <c r="D225" s="137"/>
      <c r="E225" s="65" t="s">
        <v>6</v>
      </c>
      <c r="F225" s="64" t="s">
        <v>7</v>
      </c>
      <c r="G225" s="64" t="s">
        <v>7</v>
      </c>
      <c r="H225" s="1"/>
      <c r="I225" s="7"/>
    </row>
    <row r="226" spans="1:9" ht="18" customHeight="1" x14ac:dyDescent="0.35">
      <c r="A226" s="338"/>
      <c r="B226" s="219" t="s">
        <v>281</v>
      </c>
      <c r="C226" s="135"/>
      <c r="D226" s="137"/>
      <c r="E226" s="65" t="s">
        <v>6</v>
      </c>
      <c r="F226" s="64" t="s">
        <v>7</v>
      </c>
      <c r="G226" s="64" t="s">
        <v>7</v>
      </c>
      <c r="H226" s="1"/>
      <c r="I226" s="7"/>
    </row>
    <row r="227" spans="1:9" ht="18" customHeight="1" x14ac:dyDescent="0.35">
      <c r="A227" s="339"/>
      <c r="B227" s="220" t="s">
        <v>282</v>
      </c>
      <c r="C227" s="139"/>
      <c r="D227" s="69"/>
      <c r="E227" s="65" t="s">
        <v>6</v>
      </c>
      <c r="F227" s="64" t="s">
        <v>7</v>
      </c>
      <c r="G227" s="64" t="s">
        <v>7</v>
      </c>
      <c r="H227" s="1"/>
      <c r="I227" s="7"/>
    </row>
    <row r="228" spans="1:9" ht="35" customHeight="1" x14ac:dyDescent="0.35">
      <c r="A228" s="312" t="s">
        <v>109</v>
      </c>
      <c r="B228" s="282" t="s">
        <v>316</v>
      </c>
      <c r="C228" s="282"/>
      <c r="D228" s="283"/>
      <c r="E228" s="263" t="s">
        <v>20</v>
      </c>
      <c r="F228" s="263"/>
      <c r="G228" s="263"/>
      <c r="H228" s="263"/>
      <c r="I228" s="48"/>
    </row>
    <row r="229" spans="1:9" ht="18" customHeight="1" x14ac:dyDescent="0.35">
      <c r="A229" s="313"/>
      <c r="B229" s="221" t="s">
        <v>464</v>
      </c>
      <c r="C229" s="51"/>
      <c r="D229" s="217"/>
      <c r="E229" s="49">
        <v>2</v>
      </c>
      <c r="F229" s="6"/>
      <c r="G229" s="6"/>
      <c r="H229" s="6"/>
      <c r="I229" s="4"/>
    </row>
    <row r="230" spans="1:9" ht="18" customHeight="1" x14ac:dyDescent="0.35">
      <c r="A230" s="313"/>
      <c r="B230" s="76" t="s">
        <v>465</v>
      </c>
      <c r="C230" s="51"/>
      <c r="D230" s="217"/>
      <c r="E230" s="49">
        <v>3</v>
      </c>
      <c r="F230" s="6"/>
      <c r="G230" s="6"/>
      <c r="H230" s="6"/>
      <c r="I230" s="4"/>
    </row>
    <row r="231" spans="1:9" ht="18" customHeight="1" x14ac:dyDescent="0.35">
      <c r="A231" s="314"/>
      <c r="B231" s="99" t="s">
        <v>466</v>
      </c>
      <c r="C231" s="81"/>
      <c r="D231" s="151"/>
      <c r="E231" s="49">
        <v>4</v>
      </c>
      <c r="F231" s="6"/>
      <c r="G231" s="6"/>
      <c r="H231" s="6"/>
      <c r="I231" s="4"/>
    </row>
    <row r="232" spans="1:9" ht="31.5" customHeight="1" x14ac:dyDescent="0.35">
      <c r="A232" s="312" t="s">
        <v>110</v>
      </c>
      <c r="B232" s="282" t="s">
        <v>317</v>
      </c>
      <c r="C232" s="282"/>
      <c r="D232" s="283"/>
      <c r="E232" s="263" t="s">
        <v>226</v>
      </c>
      <c r="F232" s="263"/>
      <c r="G232" s="263"/>
      <c r="H232" s="263"/>
      <c r="I232" s="48"/>
    </row>
    <row r="233" spans="1:9" ht="32.5" customHeight="1" x14ac:dyDescent="0.35">
      <c r="A233" s="313"/>
      <c r="B233" s="262" t="s">
        <v>472</v>
      </c>
      <c r="C233" s="247"/>
      <c r="D233" s="248"/>
      <c r="E233" s="292">
        <v>10</v>
      </c>
      <c r="F233" s="6"/>
      <c r="G233" s="6"/>
      <c r="H233" s="6"/>
      <c r="I233" s="4"/>
    </row>
    <row r="234" spans="1:9" ht="29.5" customHeight="1" x14ac:dyDescent="0.35">
      <c r="A234" s="313"/>
      <c r="B234" s="262" t="s">
        <v>501</v>
      </c>
      <c r="C234" s="247"/>
      <c r="D234" s="248"/>
      <c r="E234" s="292"/>
      <c r="F234" s="6"/>
      <c r="G234" s="6"/>
      <c r="H234" s="6"/>
      <c r="I234" s="4"/>
    </row>
    <row r="235" spans="1:9" ht="18" customHeight="1" x14ac:dyDescent="0.35">
      <c r="A235" s="314"/>
      <c r="B235" s="99" t="s">
        <v>473</v>
      </c>
      <c r="C235" s="81"/>
      <c r="D235" s="151"/>
      <c r="E235" s="292"/>
      <c r="F235" s="6"/>
      <c r="G235" s="6"/>
      <c r="H235" s="6"/>
      <c r="I235" s="4"/>
    </row>
    <row r="236" spans="1:9" ht="31" customHeight="1" x14ac:dyDescent="0.35">
      <c r="A236" s="70" t="s">
        <v>111</v>
      </c>
      <c r="B236" s="267" t="s">
        <v>318</v>
      </c>
      <c r="C236" s="268"/>
      <c r="D236" s="269"/>
      <c r="E236" s="49">
        <v>5</v>
      </c>
      <c r="F236" s="6"/>
      <c r="G236" s="6"/>
      <c r="H236" s="6"/>
      <c r="I236" s="5"/>
    </row>
    <row r="237" spans="1:9" ht="33.5" customHeight="1" x14ac:dyDescent="0.35">
      <c r="A237" s="114" t="s">
        <v>112</v>
      </c>
      <c r="B237" s="343" t="s">
        <v>319</v>
      </c>
      <c r="C237" s="282"/>
      <c r="D237" s="283"/>
      <c r="E237" s="49">
        <v>3</v>
      </c>
      <c r="F237" s="6"/>
      <c r="G237" s="6"/>
      <c r="H237" s="6"/>
      <c r="I237" s="5"/>
    </row>
    <row r="238" spans="1:9" ht="33.5" customHeight="1" x14ac:dyDescent="0.35">
      <c r="A238" s="70" t="s">
        <v>113</v>
      </c>
      <c r="B238" s="266" t="s">
        <v>320</v>
      </c>
      <c r="C238" s="250"/>
      <c r="D238" s="251"/>
      <c r="E238" s="49">
        <v>3</v>
      </c>
      <c r="F238" s="6"/>
      <c r="G238" s="6"/>
      <c r="H238" s="6"/>
      <c r="I238" s="5"/>
    </row>
    <row r="239" spans="1:9" ht="18" customHeight="1" x14ac:dyDescent="0.35">
      <c r="A239" s="70" t="s">
        <v>114</v>
      </c>
      <c r="B239" s="222" t="s">
        <v>277</v>
      </c>
      <c r="C239" s="223"/>
      <c r="D239" s="73"/>
      <c r="E239" s="49">
        <v>5</v>
      </c>
      <c r="F239" s="6"/>
      <c r="G239" s="6"/>
      <c r="H239" s="6"/>
      <c r="I239" s="5"/>
    </row>
    <row r="240" spans="1:9" ht="18" customHeight="1" x14ac:dyDescent="0.35">
      <c r="A240" s="70" t="s">
        <v>115</v>
      </c>
      <c r="B240" s="192" t="s">
        <v>120</v>
      </c>
      <c r="C240" s="70"/>
      <c r="D240" s="73"/>
      <c r="E240" s="49">
        <v>10</v>
      </c>
      <c r="F240" s="6"/>
      <c r="G240" s="6"/>
      <c r="H240" s="6"/>
      <c r="I240" s="5"/>
    </row>
    <row r="241" spans="1:9" ht="18" customHeight="1" x14ac:dyDescent="0.35">
      <c r="A241" s="312" t="s">
        <v>116</v>
      </c>
      <c r="B241" s="224" t="s">
        <v>296</v>
      </c>
      <c r="C241" s="51"/>
      <c r="E241" s="263" t="s">
        <v>226</v>
      </c>
      <c r="F241" s="263"/>
      <c r="G241" s="263"/>
      <c r="H241" s="263"/>
      <c r="I241" s="48"/>
    </row>
    <row r="242" spans="1:9" ht="28.5" customHeight="1" x14ac:dyDescent="0.35">
      <c r="A242" s="313"/>
      <c r="B242" s="247" t="s">
        <v>122</v>
      </c>
      <c r="C242" s="247"/>
      <c r="D242" s="248"/>
      <c r="E242" s="298">
        <v>3</v>
      </c>
      <c r="F242" s="6"/>
      <c r="G242" s="6"/>
      <c r="H242" s="6"/>
      <c r="I242" s="4"/>
    </row>
    <row r="243" spans="1:9" ht="27" customHeight="1" x14ac:dyDescent="0.35">
      <c r="A243" s="313"/>
      <c r="B243" s="262" t="s">
        <v>123</v>
      </c>
      <c r="C243" s="247"/>
      <c r="D243" s="248"/>
      <c r="E243" s="298"/>
      <c r="F243" s="6"/>
      <c r="G243" s="6"/>
      <c r="H243" s="6"/>
      <c r="I243" s="4"/>
    </row>
    <row r="244" spans="1:9" ht="30" customHeight="1" x14ac:dyDescent="0.35">
      <c r="A244" s="313"/>
      <c r="B244" s="262" t="s">
        <v>124</v>
      </c>
      <c r="C244" s="247"/>
      <c r="D244" s="248"/>
      <c r="E244" s="298"/>
      <c r="F244" s="6"/>
      <c r="G244" s="6"/>
      <c r="H244" s="6"/>
      <c r="I244" s="4"/>
    </row>
    <row r="245" spans="1:9" ht="29.5" customHeight="1" x14ac:dyDescent="0.35">
      <c r="A245" s="313"/>
      <c r="B245" s="262" t="s">
        <v>321</v>
      </c>
      <c r="C245" s="247"/>
      <c r="D245" s="248"/>
      <c r="E245" s="298"/>
      <c r="F245" s="6"/>
      <c r="G245" s="6"/>
      <c r="H245" s="6"/>
      <c r="I245" s="4"/>
    </row>
    <row r="246" spans="1:9" ht="18" customHeight="1" x14ac:dyDescent="0.35">
      <c r="A246" s="313"/>
      <c r="B246" s="76" t="s">
        <v>125</v>
      </c>
      <c r="C246" s="51"/>
      <c r="E246" s="298"/>
      <c r="F246" s="6"/>
      <c r="G246" s="6"/>
      <c r="H246" s="6"/>
      <c r="I246" s="4"/>
    </row>
    <row r="247" spans="1:9" ht="28" customHeight="1" x14ac:dyDescent="0.35">
      <c r="A247" s="314"/>
      <c r="B247" s="266" t="s">
        <v>126</v>
      </c>
      <c r="C247" s="250"/>
      <c r="D247" s="251"/>
      <c r="E247" s="298"/>
      <c r="F247" s="6"/>
      <c r="G247" s="6"/>
      <c r="H247" s="6"/>
      <c r="I247" s="4"/>
    </row>
    <row r="248" spans="1:9" ht="35" customHeight="1" x14ac:dyDescent="0.35">
      <c r="A248" s="312" t="s">
        <v>117</v>
      </c>
      <c r="B248" s="282" t="s">
        <v>491</v>
      </c>
      <c r="C248" s="282"/>
      <c r="D248" s="283"/>
      <c r="E248" s="263" t="s">
        <v>20</v>
      </c>
      <c r="F248" s="263"/>
      <c r="G248" s="263"/>
      <c r="H248" s="263"/>
      <c r="I248" s="48"/>
    </row>
    <row r="249" spans="1:9" ht="18" customHeight="1" x14ac:dyDescent="0.35">
      <c r="A249" s="313"/>
      <c r="B249" s="221" t="s">
        <v>129</v>
      </c>
      <c r="C249" s="51"/>
      <c r="E249" s="49">
        <v>3</v>
      </c>
      <c r="F249" s="6"/>
      <c r="G249" s="6"/>
      <c r="H249" s="6"/>
      <c r="I249" s="4"/>
    </row>
    <row r="250" spans="1:9" ht="18" customHeight="1" x14ac:dyDescent="0.35">
      <c r="A250" s="313"/>
      <c r="B250" s="76" t="s">
        <v>130</v>
      </c>
      <c r="C250" s="51"/>
      <c r="E250" s="49">
        <v>4</v>
      </c>
      <c r="F250" s="6"/>
      <c r="G250" s="6"/>
      <c r="H250" s="6"/>
      <c r="I250" s="4"/>
    </row>
    <row r="251" spans="1:9" ht="18" customHeight="1" x14ac:dyDescent="0.35">
      <c r="A251" s="314"/>
      <c r="B251" s="99" t="s">
        <v>131</v>
      </c>
      <c r="C251" s="81"/>
      <c r="D251" s="151"/>
      <c r="E251" s="49">
        <v>6</v>
      </c>
      <c r="F251" s="6"/>
      <c r="G251" s="6"/>
      <c r="H251" s="6"/>
      <c r="I251" s="4"/>
    </row>
    <row r="252" spans="1:9" ht="35" customHeight="1" x14ac:dyDescent="0.35">
      <c r="A252" s="70" t="s">
        <v>118</v>
      </c>
      <c r="B252" s="266" t="s">
        <v>322</v>
      </c>
      <c r="C252" s="250"/>
      <c r="D252" s="251"/>
      <c r="E252" s="49">
        <v>2</v>
      </c>
      <c r="F252" s="6"/>
      <c r="G252" s="6"/>
      <c r="H252" s="6"/>
      <c r="I252" s="5"/>
    </row>
    <row r="253" spans="1:9" ht="18" customHeight="1" x14ac:dyDescent="0.35">
      <c r="A253" s="312" t="s">
        <v>119</v>
      </c>
      <c r="B253" s="193" t="s">
        <v>134</v>
      </c>
      <c r="C253" s="148"/>
      <c r="E253" s="263" t="s">
        <v>17</v>
      </c>
      <c r="F253" s="263"/>
      <c r="G253" s="263"/>
      <c r="H253" s="263"/>
      <c r="I253" s="48"/>
    </row>
    <row r="254" spans="1:9" ht="35" customHeight="1" x14ac:dyDescent="0.35">
      <c r="A254" s="313"/>
      <c r="B254" s="247" t="s">
        <v>323</v>
      </c>
      <c r="C254" s="247"/>
      <c r="D254" s="248"/>
      <c r="E254" s="49">
        <v>5</v>
      </c>
      <c r="F254" s="6"/>
      <c r="G254" s="6"/>
      <c r="H254" s="6"/>
      <c r="I254" s="3"/>
    </row>
    <row r="255" spans="1:9" ht="28" customHeight="1" x14ac:dyDescent="0.35">
      <c r="A255" s="314"/>
      <c r="B255" s="250" t="s">
        <v>324</v>
      </c>
      <c r="C255" s="250"/>
      <c r="D255" s="251"/>
      <c r="E255" s="49">
        <v>5</v>
      </c>
      <c r="F255" s="6"/>
      <c r="G255" s="6"/>
      <c r="H255" s="6"/>
      <c r="I255" s="3"/>
    </row>
    <row r="256" spans="1:9" ht="18" customHeight="1" x14ac:dyDescent="0.35">
      <c r="A256" s="312" t="s">
        <v>121</v>
      </c>
      <c r="B256" s="193" t="s">
        <v>137</v>
      </c>
      <c r="C256" s="148"/>
      <c r="E256" s="263" t="s">
        <v>359</v>
      </c>
      <c r="F256" s="263"/>
      <c r="G256" s="263"/>
      <c r="H256" s="263"/>
      <c r="I256" s="48"/>
    </row>
    <row r="257" spans="1:9" ht="18" customHeight="1" x14ac:dyDescent="0.35">
      <c r="A257" s="313"/>
      <c r="B257" s="221" t="s">
        <v>356</v>
      </c>
      <c r="C257" s="51"/>
      <c r="E257" s="292">
        <v>3</v>
      </c>
      <c r="F257" s="6"/>
      <c r="G257" s="6"/>
      <c r="H257" s="6"/>
      <c r="I257" s="4"/>
    </row>
    <row r="258" spans="1:9" ht="18" customHeight="1" x14ac:dyDescent="0.35">
      <c r="A258" s="313"/>
      <c r="B258" s="76" t="s">
        <v>357</v>
      </c>
      <c r="C258" s="51"/>
      <c r="E258" s="292"/>
      <c r="F258" s="6"/>
      <c r="G258" s="6"/>
      <c r="H258" s="6"/>
      <c r="I258" s="4"/>
    </row>
    <row r="259" spans="1:9" ht="18" customHeight="1" x14ac:dyDescent="0.35">
      <c r="A259" s="314"/>
      <c r="B259" s="99" t="s">
        <v>358</v>
      </c>
      <c r="C259" s="81"/>
      <c r="D259" s="151"/>
      <c r="E259" s="292"/>
      <c r="F259" s="6"/>
      <c r="G259" s="6"/>
      <c r="H259" s="6"/>
      <c r="I259" s="4"/>
    </row>
    <row r="260" spans="1:9" ht="32" customHeight="1" x14ac:dyDescent="0.35">
      <c r="A260" s="70" t="s">
        <v>127</v>
      </c>
      <c r="B260" s="266" t="s">
        <v>325</v>
      </c>
      <c r="C260" s="250"/>
      <c r="D260" s="251"/>
      <c r="E260" s="49">
        <v>2</v>
      </c>
      <c r="F260" s="6"/>
      <c r="G260" s="6"/>
      <c r="H260" s="6"/>
      <c r="I260" s="5"/>
    </row>
    <row r="261" spans="1:9" ht="18" customHeight="1" x14ac:dyDescent="0.35">
      <c r="A261" s="312" t="s">
        <v>128</v>
      </c>
      <c r="B261" s="193" t="s">
        <v>293</v>
      </c>
      <c r="C261" s="148"/>
      <c r="E261" s="263" t="s">
        <v>17</v>
      </c>
      <c r="F261" s="263"/>
      <c r="G261" s="263"/>
      <c r="H261" s="263"/>
      <c r="I261" s="48"/>
    </row>
    <row r="262" spans="1:9" ht="18" customHeight="1" x14ac:dyDescent="0.35">
      <c r="A262" s="313"/>
      <c r="B262" s="76" t="s">
        <v>285</v>
      </c>
      <c r="C262" s="51"/>
      <c r="E262" s="49">
        <v>2</v>
      </c>
      <c r="F262" s="6"/>
      <c r="G262" s="6"/>
      <c r="H262" s="6"/>
      <c r="I262" s="4"/>
    </row>
    <row r="263" spans="1:9" ht="18" customHeight="1" x14ac:dyDescent="0.35">
      <c r="A263" s="314"/>
      <c r="B263" s="99" t="s">
        <v>286</v>
      </c>
      <c r="C263" s="81"/>
      <c r="D263" s="151"/>
      <c r="E263" s="49">
        <v>4</v>
      </c>
      <c r="F263" s="6"/>
      <c r="G263" s="6"/>
      <c r="H263" s="6"/>
      <c r="I263" s="4"/>
    </row>
    <row r="264" spans="1:9" ht="18" customHeight="1" x14ac:dyDescent="0.35">
      <c r="A264" s="70" t="s">
        <v>132</v>
      </c>
      <c r="B264" s="192" t="s">
        <v>138</v>
      </c>
      <c r="C264" s="70"/>
      <c r="D264" s="152"/>
      <c r="E264" s="49">
        <v>5</v>
      </c>
      <c r="F264" s="6"/>
      <c r="G264" s="6"/>
      <c r="H264" s="6"/>
      <c r="I264" s="5"/>
    </row>
    <row r="265" spans="1:9" ht="18" customHeight="1" x14ac:dyDescent="0.35">
      <c r="A265" s="306" t="s">
        <v>133</v>
      </c>
      <c r="B265" s="193" t="s">
        <v>139</v>
      </c>
      <c r="C265" s="148"/>
      <c r="E265" s="263" t="s">
        <v>17</v>
      </c>
      <c r="F265" s="263"/>
      <c r="G265" s="263"/>
      <c r="H265" s="263"/>
      <c r="I265" s="48"/>
    </row>
    <row r="266" spans="1:9" ht="18" customHeight="1" x14ac:dyDescent="0.35">
      <c r="A266" s="307"/>
      <c r="B266" s="76" t="s">
        <v>360</v>
      </c>
      <c r="C266" s="51"/>
      <c r="E266" s="49">
        <v>5</v>
      </c>
      <c r="F266" s="6"/>
      <c r="G266" s="6"/>
      <c r="H266" s="6"/>
      <c r="I266" s="4"/>
    </row>
    <row r="267" spans="1:9" ht="18" customHeight="1" x14ac:dyDescent="0.35">
      <c r="A267" s="308"/>
      <c r="B267" s="99" t="s">
        <v>326</v>
      </c>
      <c r="C267" s="81"/>
      <c r="D267" s="151"/>
      <c r="E267" s="49">
        <v>20</v>
      </c>
      <c r="F267" s="6"/>
      <c r="G267" s="6"/>
      <c r="H267" s="6"/>
      <c r="I267" s="4"/>
    </row>
    <row r="268" spans="1:9" ht="18" customHeight="1" x14ac:dyDescent="0.35">
      <c r="A268" s="70" t="s">
        <v>135</v>
      </c>
      <c r="B268" s="192" t="s">
        <v>283</v>
      </c>
      <c r="C268" s="70"/>
      <c r="D268" s="152"/>
      <c r="E268" s="49">
        <v>5</v>
      </c>
      <c r="F268" s="6"/>
      <c r="G268" s="6"/>
      <c r="H268" s="6"/>
      <c r="I268" s="5"/>
    </row>
    <row r="269" spans="1:9" ht="18" customHeight="1" x14ac:dyDescent="0.35">
      <c r="A269" s="70" t="s">
        <v>136</v>
      </c>
      <c r="B269" s="192" t="s">
        <v>284</v>
      </c>
      <c r="C269" s="70"/>
      <c r="E269" s="49">
        <v>8</v>
      </c>
      <c r="F269" s="6"/>
      <c r="G269" s="6"/>
      <c r="H269" s="6"/>
      <c r="I269" s="5"/>
    </row>
    <row r="270" spans="1:9" ht="35.5" customHeight="1" x14ac:dyDescent="0.35">
      <c r="A270" s="309" t="s">
        <v>140</v>
      </c>
      <c r="B270" s="309"/>
      <c r="C270" s="309"/>
      <c r="D270" s="309"/>
      <c r="E270" s="88"/>
      <c r="F270" s="88">
        <f>SUMIF(F229:F269,"Y",E229:E269)</f>
        <v>0</v>
      </c>
      <c r="G270" s="88">
        <f>SUMIF(G229:G269,"Y",E229:E269)</f>
        <v>0</v>
      </c>
      <c r="H270" s="88">
        <f>SUMIF(H229:H269,"Y",E229:E269)</f>
        <v>0</v>
      </c>
      <c r="I270" s="116"/>
    </row>
    <row r="271" spans="1:9" ht="18" customHeight="1" x14ac:dyDescent="0.35">
      <c r="A271" s="182"/>
      <c r="B271" s="182"/>
      <c r="C271" s="182"/>
      <c r="D271" s="183"/>
      <c r="E271" s="184"/>
      <c r="F271" s="184"/>
      <c r="G271" s="184"/>
      <c r="H271" s="184"/>
      <c r="I271" s="185"/>
    </row>
    <row r="272" spans="1:9" ht="35.5" customHeight="1" x14ac:dyDescent="0.35">
      <c r="A272" s="310" t="s">
        <v>141</v>
      </c>
      <c r="B272" s="311"/>
      <c r="C272" s="311"/>
      <c r="D272" s="311"/>
      <c r="E272" s="56"/>
      <c r="F272" s="57"/>
      <c r="G272" s="57"/>
      <c r="H272" s="57"/>
      <c r="I272" s="58"/>
    </row>
    <row r="273" spans="1:9" ht="18" customHeight="1" x14ac:dyDescent="0.35">
      <c r="A273" s="95" t="s">
        <v>142</v>
      </c>
      <c r="B273" s="133" t="s">
        <v>287</v>
      </c>
      <c r="C273" s="125"/>
      <c r="D273" s="126"/>
      <c r="E273" s="293" t="s">
        <v>226</v>
      </c>
      <c r="F273" s="293"/>
      <c r="G273" s="293"/>
      <c r="H273" s="293"/>
      <c r="I273" s="166"/>
    </row>
    <row r="274" spans="1:9" ht="18" customHeight="1" x14ac:dyDescent="0.35">
      <c r="A274" s="128"/>
      <c r="B274" s="191" t="s">
        <v>327</v>
      </c>
      <c r="C274" s="135"/>
      <c r="D274" s="126"/>
      <c r="E274" s="65" t="s">
        <v>6</v>
      </c>
      <c r="F274" s="64" t="s">
        <v>7</v>
      </c>
      <c r="G274" s="64" t="s">
        <v>7</v>
      </c>
      <c r="H274" s="1"/>
      <c r="I274" s="2"/>
    </row>
    <row r="275" spans="1:9" ht="18" customHeight="1" x14ac:dyDescent="0.35">
      <c r="A275" s="128"/>
      <c r="B275" s="225" t="s">
        <v>328</v>
      </c>
      <c r="C275" s="135"/>
      <c r="D275" s="126"/>
      <c r="E275" s="65" t="s">
        <v>6</v>
      </c>
      <c r="F275" s="64" t="s">
        <v>7</v>
      </c>
      <c r="G275" s="64" t="s">
        <v>7</v>
      </c>
      <c r="H275" s="1"/>
      <c r="I275" s="2"/>
    </row>
    <row r="276" spans="1:9" ht="18" customHeight="1" x14ac:dyDescent="0.35">
      <c r="A276" s="128"/>
      <c r="B276" s="225" t="s">
        <v>329</v>
      </c>
      <c r="C276" s="135"/>
      <c r="D276" s="126"/>
      <c r="E276" s="65" t="s">
        <v>6</v>
      </c>
      <c r="F276" s="64" t="s">
        <v>7</v>
      </c>
      <c r="G276" s="64" t="s">
        <v>7</v>
      </c>
      <c r="H276" s="1"/>
      <c r="I276" s="2"/>
    </row>
    <row r="277" spans="1:9" ht="18" customHeight="1" x14ac:dyDescent="0.35">
      <c r="A277" s="128"/>
      <c r="B277" s="225" t="s">
        <v>330</v>
      </c>
      <c r="C277" s="135"/>
      <c r="D277" s="126"/>
      <c r="E277" s="65" t="s">
        <v>6</v>
      </c>
      <c r="F277" s="64" t="s">
        <v>7</v>
      </c>
      <c r="G277" s="64" t="s">
        <v>7</v>
      </c>
      <c r="H277" s="1"/>
      <c r="I277" s="2"/>
    </row>
    <row r="278" spans="1:9" ht="18" customHeight="1" x14ac:dyDescent="0.35">
      <c r="A278" s="131"/>
      <c r="B278" s="187" t="s">
        <v>331</v>
      </c>
      <c r="C278" s="139"/>
      <c r="D278" s="69"/>
      <c r="E278" s="65" t="s">
        <v>6</v>
      </c>
      <c r="F278" s="64" t="s">
        <v>7</v>
      </c>
      <c r="G278" s="64" t="s">
        <v>7</v>
      </c>
      <c r="H278" s="1"/>
      <c r="I278" s="2"/>
    </row>
    <row r="279" spans="1:9" ht="18" customHeight="1" x14ac:dyDescent="0.35">
      <c r="A279" s="59" t="s">
        <v>143</v>
      </c>
      <c r="B279" s="60" t="s">
        <v>144</v>
      </c>
      <c r="C279" s="59"/>
      <c r="D279" s="126"/>
      <c r="E279" s="65" t="s">
        <v>6</v>
      </c>
      <c r="F279" s="64" t="s">
        <v>7</v>
      </c>
      <c r="G279" s="64" t="s">
        <v>7</v>
      </c>
      <c r="H279" s="1"/>
      <c r="I279" s="7"/>
    </row>
    <row r="280" spans="1:9" ht="18" customHeight="1" x14ac:dyDescent="0.35">
      <c r="A280" s="312" t="s">
        <v>145</v>
      </c>
      <c r="B280" s="147" t="s">
        <v>332</v>
      </c>
      <c r="C280" s="148"/>
      <c r="E280" s="263" t="s">
        <v>20</v>
      </c>
      <c r="F280" s="263"/>
      <c r="G280" s="263"/>
      <c r="H280" s="263"/>
      <c r="I280" s="48"/>
    </row>
    <row r="281" spans="1:9" ht="18" customHeight="1" x14ac:dyDescent="0.35">
      <c r="A281" s="313"/>
      <c r="B281" s="221" t="s">
        <v>192</v>
      </c>
      <c r="C281" s="51"/>
      <c r="E281" s="49">
        <v>2</v>
      </c>
      <c r="F281" s="6"/>
      <c r="G281" s="6"/>
      <c r="H281" s="6"/>
      <c r="I281" s="3"/>
    </row>
    <row r="282" spans="1:9" ht="18" customHeight="1" x14ac:dyDescent="0.35">
      <c r="A282" s="314"/>
      <c r="B282" s="99" t="s">
        <v>193</v>
      </c>
      <c r="C282" s="81"/>
      <c r="D282" s="151"/>
      <c r="E282" s="49">
        <v>4</v>
      </c>
      <c r="F282" s="6"/>
      <c r="G282" s="6"/>
      <c r="H282" s="6"/>
      <c r="I282" s="3"/>
    </row>
    <row r="283" spans="1:9" ht="32" customHeight="1" x14ac:dyDescent="0.35">
      <c r="A283" s="312" t="s">
        <v>146</v>
      </c>
      <c r="B283" s="282" t="s">
        <v>333</v>
      </c>
      <c r="C283" s="282"/>
      <c r="D283" s="283"/>
      <c r="E283" s="263" t="s">
        <v>20</v>
      </c>
      <c r="F283" s="263"/>
      <c r="G283" s="263"/>
      <c r="H283" s="263"/>
      <c r="I283" s="48"/>
    </row>
    <row r="284" spans="1:9" ht="18" customHeight="1" x14ac:dyDescent="0.35">
      <c r="A284" s="313"/>
      <c r="B284" s="221" t="s">
        <v>148</v>
      </c>
      <c r="C284" s="51"/>
      <c r="E284" s="49">
        <v>6</v>
      </c>
      <c r="F284" s="6"/>
      <c r="G284" s="6"/>
      <c r="H284" s="6"/>
      <c r="I284" s="4"/>
    </row>
    <row r="285" spans="1:9" ht="18" customHeight="1" x14ac:dyDescent="0.35">
      <c r="A285" s="314"/>
      <c r="B285" s="99" t="s">
        <v>149</v>
      </c>
      <c r="C285" s="81"/>
      <c r="D285" s="151"/>
      <c r="E285" s="49">
        <v>12</v>
      </c>
      <c r="F285" s="6"/>
      <c r="G285" s="6"/>
      <c r="H285" s="6"/>
      <c r="I285" s="4"/>
    </row>
    <row r="286" spans="1:9" ht="18" customHeight="1" x14ac:dyDescent="0.35">
      <c r="A286" s="312" t="s">
        <v>147</v>
      </c>
      <c r="B286" s="98" t="s">
        <v>334</v>
      </c>
      <c r="C286" s="148"/>
      <c r="E286" s="263" t="s">
        <v>17</v>
      </c>
      <c r="F286" s="263"/>
      <c r="G286" s="263"/>
      <c r="H286" s="263"/>
      <c r="I286" s="48"/>
    </row>
    <row r="287" spans="1:9" ht="18" customHeight="1" x14ac:dyDescent="0.35">
      <c r="A287" s="313"/>
      <c r="B287" s="221" t="s">
        <v>150</v>
      </c>
      <c r="C287" s="51"/>
      <c r="E287" s="49">
        <v>3</v>
      </c>
      <c r="F287" s="6"/>
      <c r="G287" s="6"/>
      <c r="H287" s="6"/>
      <c r="I287" s="4"/>
    </row>
    <row r="288" spans="1:9" ht="34" customHeight="1" x14ac:dyDescent="0.35">
      <c r="A288" s="313"/>
      <c r="B288" s="262" t="s">
        <v>335</v>
      </c>
      <c r="C288" s="247"/>
      <c r="D288" s="248"/>
      <c r="E288" s="49">
        <v>5</v>
      </c>
      <c r="F288" s="6"/>
      <c r="G288" s="6"/>
      <c r="H288" s="6"/>
      <c r="I288" s="4"/>
    </row>
    <row r="289" spans="1:9" ht="18" customHeight="1" x14ac:dyDescent="0.35">
      <c r="A289" s="313"/>
      <c r="B289" s="76" t="s">
        <v>194</v>
      </c>
      <c r="C289" s="51"/>
      <c r="E289" s="49">
        <v>1</v>
      </c>
      <c r="F289" s="6"/>
      <c r="G289" s="6"/>
      <c r="H289" s="6"/>
      <c r="I289" s="4"/>
    </row>
    <row r="290" spans="1:9" ht="18" customHeight="1" x14ac:dyDescent="0.35">
      <c r="A290" s="313"/>
      <c r="B290" s="76" t="s">
        <v>336</v>
      </c>
      <c r="C290" s="51"/>
      <c r="E290" s="49">
        <v>1</v>
      </c>
      <c r="F290" s="6"/>
      <c r="G290" s="6"/>
      <c r="H290" s="6"/>
      <c r="I290" s="4"/>
    </row>
    <row r="291" spans="1:9" ht="18" customHeight="1" x14ac:dyDescent="0.35">
      <c r="A291" s="313"/>
      <c r="B291" s="76" t="s">
        <v>337</v>
      </c>
      <c r="C291" s="51"/>
      <c r="E291" s="49">
        <v>1</v>
      </c>
      <c r="F291" s="6"/>
      <c r="G291" s="6"/>
      <c r="H291" s="6"/>
      <c r="I291" s="4"/>
    </row>
    <row r="292" spans="1:9" ht="18" customHeight="1" x14ac:dyDescent="0.35">
      <c r="A292" s="313"/>
      <c r="B292" s="76" t="s">
        <v>195</v>
      </c>
      <c r="C292" s="51"/>
      <c r="E292" s="49">
        <v>1</v>
      </c>
      <c r="F292" s="6"/>
      <c r="G292" s="6"/>
      <c r="H292" s="6"/>
      <c r="I292" s="4"/>
    </row>
    <row r="293" spans="1:9" ht="28.5" customHeight="1" x14ac:dyDescent="0.35">
      <c r="A293" s="314"/>
      <c r="B293" s="266" t="s">
        <v>338</v>
      </c>
      <c r="C293" s="250"/>
      <c r="D293" s="251"/>
      <c r="E293" s="49">
        <v>1</v>
      </c>
      <c r="F293" s="6"/>
      <c r="G293" s="6"/>
      <c r="H293" s="6"/>
      <c r="I293" s="4"/>
    </row>
    <row r="294" spans="1:9" ht="35.5" customHeight="1" x14ac:dyDescent="0.35">
      <c r="A294" s="309" t="s">
        <v>151</v>
      </c>
      <c r="B294" s="309"/>
      <c r="C294" s="309"/>
      <c r="D294" s="309"/>
      <c r="E294" s="88"/>
      <c r="F294" s="88">
        <f>SUMIF(F280:F293,"Y",E280:E293)</f>
        <v>0</v>
      </c>
      <c r="G294" s="88">
        <f>SUMIF(G280:G293,"Y",E280:E293)</f>
        <v>0</v>
      </c>
      <c r="H294" s="88">
        <f>SUMIF(H280:H293,"Y",E280:E293)</f>
        <v>0</v>
      </c>
      <c r="I294" s="116"/>
    </row>
    <row r="295" spans="1:9" ht="18" customHeight="1" x14ac:dyDescent="0.35">
      <c r="A295" s="182"/>
      <c r="B295" s="182"/>
      <c r="C295" s="182"/>
      <c r="D295" s="183"/>
      <c r="E295" s="184"/>
      <c r="F295" s="184"/>
      <c r="G295" s="184"/>
      <c r="H295" s="184"/>
      <c r="I295" s="185"/>
    </row>
    <row r="296" spans="1:9" ht="35.5" customHeight="1" x14ac:dyDescent="0.35">
      <c r="A296" s="310" t="s">
        <v>152</v>
      </c>
      <c r="B296" s="311"/>
      <c r="C296" s="311"/>
      <c r="D296" s="311"/>
      <c r="E296" s="56"/>
      <c r="F296" s="57"/>
      <c r="G296" s="57"/>
      <c r="H296" s="57"/>
      <c r="I296" s="58"/>
    </row>
    <row r="297" spans="1:9" ht="18" customHeight="1" x14ac:dyDescent="0.35">
      <c r="A297" s="59" t="s">
        <v>502</v>
      </c>
      <c r="B297" s="60" t="s">
        <v>154</v>
      </c>
      <c r="C297" s="59"/>
      <c r="D297" s="62"/>
      <c r="E297" s="65" t="s">
        <v>6</v>
      </c>
      <c r="F297" s="64" t="s">
        <v>7</v>
      </c>
      <c r="G297" s="64" t="s">
        <v>7</v>
      </c>
      <c r="H297" s="1"/>
      <c r="I297" s="7"/>
    </row>
    <row r="298" spans="1:9" ht="35" customHeight="1" x14ac:dyDescent="0.35">
      <c r="A298" s="59" t="s">
        <v>153</v>
      </c>
      <c r="B298" s="252" t="s">
        <v>339</v>
      </c>
      <c r="C298" s="253"/>
      <c r="D298" s="254"/>
      <c r="E298" s="65" t="s">
        <v>6</v>
      </c>
      <c r="F298" s="64" t="s">
        <v>7</v>
      </c>
      <c r="G298" s="64" t="s">
        <v>7</v>
      </c>
      <c r="H298" s="1"/>
      <c r="I298" s="7"/>
    </row>
    <row r="299" spans="1:9" ht="18" customHeight="1" x14ac:dyDescent="0.35">
      <c r="A299" s="59" t="s">
        <v>155</v>
      </c>
      <c r="B299" s="67" t="s">
        <v>196</v>
      </c>
      <c r="C299" s="59"/>
      <c r="D299" s="62"/>
      <c r="E299" s="65" t="s">
        <v>6</v>
      </c>
      <c r="F299" s="64" t="s">
        <v>7</v>
      </c>
      <c r="G299" s="64" t="s">
        <v>7</v>
      </c>
      <c r="H299" s="1"/>
      <c r="I299" s="7"/>
    </row>
    <row r="300" spans="1:9" ht="18" customHeight="1" x14ac:dyDescent="0.35">
      <c r="A300" s="70" t="s">
        <v>156</v>
      </c>
      <c r="B300" s="71" t="s">
        <v>340</v>
      </c>
      <c r="C300" s="114"/>
      <c r="D300" s="152"/>
      <c r="E300" s="49">
        <v>2</v>
      </c>
      <c r="F300" s="6"/>
      <c r="G300" s="6"/>
      <c r="H300" s="6"/>
      <c r="I300" s="5"/>
    </row>
    <row r="301" spans="1:9" ht="35" customHeight="1" x14ac:dyDescent="0.35">
      <c r="A301" s="70" t="s">
        <v>157</v>
      </c>
      <c r="B301" s="267" t="s">
        <v>341</v>
      </c>
      <c r="C301" s="268"/>
      <c r="D301" s="269"/>
      <c r="E301" s="49">
        <v>2</v>
      </c>
      <c r="F301" s="6"/>
      <c r="G301" s="6"/>
      <c r="H301" s="6"/>
      <c r="I301" s="5"/>
    </row>
    <row r="302" spans="1:9" ht="18" customHeight="1" x14ac:dyDescent="0.35">
      <c r="A302" s="312" t="s">
        <v>298</v>
      </c>
      <c r="B302" s="226" t="s">
        <v>288</v>
      </c>
      <c r="C302" s="148"/>
      <c r="D302" s="227"/>
      <c r="E302" s="263" t="s">
        <v>17</v>
      </c>
      <c r="F302" s="263"/>
      <c r="G302" s="263"/>
      <c r="H302" s="263"/>
      <c r="I302" s="48"/>
    </row>
    <row r="303" spans="1:9" ht="18" customHeight="1" x14ac:dyDescent="0.35">
      <c r="A303" s="313"/>
      <c r="B303" s="228" t="s">
        <v>158</v>
      </c>
      <c r="C303" s="51"/>
      <c r="D303" s="217"/>
      <c r="E303" s="49">
        <v>2</v>
      </c>
      <c r="F303" s="6"/>
      <c r="G303" s="6"/>
      <c r="H303" s="6"/>
      <c r="I303" s="4"/>
    </row>
    <row r="304" spans="1:9" ht="18" customHeight="1" x14ac:dyDescent="0.35">
      <c r="A304" s="314"/>
      <c r="B304" s="229" t="s">
        <v>342</v>
      </c>
      <c r="C304" s="81"/>
      <c r="D304" s="151"/>
      <c r="E304" s="49">
        <v>2</v>
      </c>
      <c r="F304" s="6"/>
      <c r="G304" s="6"/>
      <c r="H304" s="6"/>
      <c r="I304" s="4"/>
    </row>
    <row r="305" spans="1:9" ht="35.5" customHeight="1" x14ac:dyDescent="0.35">
      <c r="A305" s="309" t="s">
        <v>159</v>
      </c>
      <c r="B305" s="309"/>
      <c r="C305" s="309"/>
      <c r="D305" s="309"/>
      <c r="E305" s="88"/>
      <c r="F305" s="88">
        <f>SUMIF(F300:F304,"Y",E300:E304)</f>
        <v>0</v>
      </c>
      <c r="G305" s="88">
        <f>SUMIF(G300:G304,"Y",E300:E304)</f>
        <v>0</v>
      </c>
      <c r="H305" s="88">
        <f>SUMIF(H300:H304,"Y",E300:E304)</f>
        <v>0</v>
      </c>
      <c r="I305" s="116"/>
    </row>
    <row r="306" spans="1:9" ht="18" customHeight="1" x14ac:dyDescent="0.35">
      <c r="A306" s="182"/>
      <c r="B306" s="182"/>
      <c r="C306" s="182"/>
      <c r="D306" s="183"/>
      <c r="E306" s="184"/>
      <c r="F306" s="184"/>
      <c r="G306" s="184"/>
      <c r="H306" s="184"/>
      <c r="I306" s="185"/>
    </row>
    <row r="307" spans="1:9" ht="35.5" customHeight="1" x14ac:dyDescent="0.35">
      <c r="A307" s="310" t="s">
        <v>160</v>
      </c>
      <c r="B307" s="311"/>
      <c r="C307" s="311"/>
      <c r="D307" s="311"/>
      <c r="E307" s="56"/>
      <c r="F307" s="57"/>
      <c r="G307" s="57"/>
      <c r="H307" s="57"/>
      <c r="I307" s="58"/>
    </row>
    <row r="308" spans="1:9" ht="37" customHeight="1" x14ac:dyDescent="0.35">
      <c r="A308" s="70" t="s">
        <v>161</v>
      </c>
      <c r="B308" s="270" t="s">
        <v>463</v>
      </c>
      <c r="C308" s="271"/>
      <c r="D308" s="272"/>
      <c r="E308" s="6"/>
      <c r="F308" s="6"/>
      <c r="G308" s="6"/>
      <c r="H308" s="6"/>
      <c r="I308" s="5"/>
    </row>
    <row r="309" spans="1:9" ht="32.5" customHeight="1" x14ac:dyDescent="0.35">
      <c r="A309" s="70" t="s">
        <v>162</v>
      </c>
      <c r="B309" s="273" t="s">
        <v>463</v>
      </c>
      <c r="C309" s="274"/>
      <c r="D309" s="275"/>
      <c r="E309" s="213"/>
      <c r="F309" s="6"/>
      <c r="G309" s="6"/>
      <c r="H309" s="6"/>
      <c r="I309" s="5"/>
    </row>
    <row r="310" spans="1:9" ht="35" customHeight="1" x14ac:dyDescent="0.35">
      <c r="A310" s="70" t="s">
        <v>163</v>
      </c>
      <c r="B310" s="270" t="s">
        <v>463</v>
      </c>
      <c r="C310" s="271"/>
      <c r="D310" s="272"/>
      <c r="E310" s="6"/>
      <c r="F310" s="6"/>
      <c r="G310" s="6"/>
      <c r="H310" s="6"/>
      <c r="I310" s="5"/>
    </row>
    <row r="311" spans="1:9" ht="35.5" customHeight="1" x14ac:dyDescent="0.35">
      <c r="A311" s="317" t="s">
        <v>164</v>
      </c>
      <c r="B311" s="318"/>
      <c r="C311" s="318"/>
      <c r="D311" s="319"/>
      <c r="E311" s="88"/>
      <c r="F311" s="88">
        <f>SUMIF(F308:F310,"Y",E308:E310)</f>
        <v>0</v>
      </c>
      <c r="G311" s="88">
        <f>SUMIF(G308:G310,"Y",E308:E310)</f>
        <v>0</v>
      </c>
      <c r="H311" s="88">
        <f>SUMIF(H308:H310,"Y",E308:E310)</f>
        <v>0</v>
      </c>
      <c r="I311" s="116"/>
    </row>
    <row r="312" spans="1:9" ht="35.5" customHeight="1" x14ac:dyDescent="0.35">
      <c r="A312" s="194" t="s">
        <v>232</v>
      </c>
      <c r="B312" s="194"/>
      <c r="C312" s="194"/>
      <c r="D312" s="195"/>
      <c r="E312" s="196"/>
      <c r="F312" s="196">
        <f>F311+F305+F294+F270+F201+F154+F102+F93+F38+F27</f>
        <v>0</v>
      </c>
      <c r="G312" s="196">
        <f>G311+G305+G294+G270+G201+G154+G102+G93+G38+G27</f>
        <v>0</v>
      </c>
      <c r="H312" s="196">
        <f>H311+H305+H294+H270+H201+H154+H102+H93+H38+H27</f>
        <v>0</v>
      </c>
      <c r="I312" s="197"/>
    </row>
    <row r="313" spans="1:9" ht="18" customHeight="1" x14ac:dyDescent="0.35">
      <c r="A313" s="198"/>
      <c r="B313" s="198"/>
      <c r="C313" s="198"/>
      <c r="D313" s="199"/>
      <c r="E313" s="200"/>
      <c r="F313" s="200"/>
      <c r="G313" s="200"/>
      <c r="H313" s="200"/>
      <c r="I313" s="201"/>
    </row>
    <row r="314" spans="1:9" s="205" customFormat="1" ht="35.5" customHeight="1" x14ac:dyDescent="0.35">
      <c r="A314" s="346" t="s">
        <v>361</v>
      </c>
      <c r="B314" s="347"/>
      <c r="C314" s="347"/>
      <c r="D314" s="347"/>
      <c r="E314" s="202"/>
      <c r="F314" s="203"/>
      <c r="G314" s="203"/>
      <c r="H314" s="203"/>
      <c r="I314" s="204"/>
    </row>
    <row r="315" spans="1:9" ht="31" customHeight="1" x14ac:dyDescent="0.35">
      <c r="A315" s="70" t="s">
        <v>197</v>
      </c>
      <c r="B315" s="276" t="s">
        <v>343</v>
      </c>
      <c r="C315" s="277"/>
      <c r="D315" s="278"/>
      <c r="E315" s="49" t="s">
        <v>6</v>
      </c>
      <c r="F315" s="206" t="s">
        <v>7</v>
      </c>
      <c r="G315" s="206" t="s">
        <v>7</v>
      </c>
      <c r="H315" s="1"/>
      <c r="I315" s="5"/>
    </row>
    <row r="316" spans="1:9" ht="18" customHeight="1" x14ac:dyDescent="0.35">
      <c r="A316" s="70" t="s">
        <v>198</v>
      </c>
      <c r="B316" s="222" t="s">
        <v>344</v>
      </c>
      <c r="C316" s="114"/>
      <c r="D316" s="152"/>
      <c r="E316" s="49" t="s">
        <v>6</v>
      </c>
      <c r="F316" s="206" t="s">
        <v>7</v>
      </c>
      <c r="G316" s="206" t="s">
        <v>7</v>
      </c>
      <c r="H316" s="1"/>
      <c r="I316" s="5"/>
    </row>
    <row r="317" spans="1:9" ht="18" customHeight="1" x14ac:dyDescent="0.35">
      <c r="A317" s="70" t="s">
        <v>199</v>
      </c>
      <c r="B317" s="192" t="s">
        <v>201</v>
      </c>
      <c r="C317" s="70"/>
      <c r="D317" s="152"/>
      <c r="E317" s="49" t="s">
        <v>6</v>
      </c>
      <c r="F317" s="206" t="s">
        <v>7</v>
      </c>
      <c r="G317" s="206" t="s">
        <v>7</v>
      </c>
      <c r="H317" s="1"/>
      <c r="I317" s="5"/>
    </row>
    <row r="318" spans="1:9" ht="18" customHeight="1" x14ac:dyDescent="0.35">
      <c r="A318" s="70" t="s">
        <v>200</v>
      </c>
      <c r="B318" s="192" t="s">
        <v>202</v>
      </c>
      <c r="C318" s="70"/>
      <c r="D318" s="152"/>
      <c r="E318" s="49" t="s">
        <v>6</v>
      </c>
      <c r="F318" s="206" t="s">
        <v>7</v>
      </c>
      <c r="G318" s="206" t="s">
        <v>7</v>
      </c>
      <c r="H318" s="1"/>
      <c r="I318" s="5"/>
    </row>
    <row r="319" spans="1:9" ht="18" customHeight="1" x14ac:dyDescent="0.35">
      <c r="A319" s="70" t="s">
        <v>208</v>
      </c>
      <c r="B319" s="192" t="s">
        <v>203</v>
      </c>
      <c r="C319" s="70"/>
      <c r="D319" s="152"/>
      <c r="E319" s="49" t="s">
        <v>6</v>
      </c>
      <c r="F319" s="206" t="s">
        <v>7</v>
      </c>
      <c r="G319" s="206" t="s">
        <v>7</v>
      </c>
      <c r="H319" s="1"/>
      <c r="I319" s="5"/>
    </row>
    <row r="320" spans="1:9" ht="18" customHeight="1" x14ac:dyDescent="0.35">
      <c r="A320" s="312" t="s">
        <v>209</v>
      </c>
      <c r="B320" s="207" t="s">
        <v>204</v>
      </c>
      <c r="C320" s="148"/>
      <c r="E320" s="263" t="s">
        <v>226</v>
      </c>
      <c r="F320" s="263"/>
      <c r="G320" s="263"/>
      <c r="H320" s="263"/>
      <c r="I320" s="48"/>
    </row>
    <row r="321" spans="1:9" ht="18" customHeight="1" x14ac:dyDescent="0.35">
      <c r="A321" s="313"/>
      <c r="B321" s="76" t="s">
        <v>227</v>
      </c>
      <c r="C321" s="51"/>
      <c r="E321" s="49" t="s">
        <v>6</v>
      </c>
      <c r="F321" s="206" t="s">
        <v>7</v>
      </c>
      <c r="G321" s="206" t="s">
        <v>7</v>
      </c>
      <c r="H321" s="1"/>
      <c r="I321" s="5"/>
    </row>
    <row r="322" spans="1:9" ht="18" customHeight="1" x14ac:dyDescent="0.35">
      <c r="A322" s="314"/>
      <c r="B322" s="99" t="s">
        <v>228</v>
      </c>
      <c r="C322" s="81"/>
      <c r="D322" s="151"/>
      <c r="E322" s="49" t="s">
        <v>6</v>
      </c>
      <c r="F322" s="206" t="s">
        <v>7</v>
      </c>
      <c r="G322" s="206" t="s">
        <v>7</v>
      </c>
      <c r="H322" s="1"/>
      <c r="I322" s="5"/>
    </row>
    <row r="323" spans="1:9" ht="18" customHeight="1" x14ac:dyDescent="0.35">
      <c r="A323" s="70" t="s">
        <v>210</v>
      </c>
      <c r="B323" s="192" t="s">
        <v>205</v>
      </c>
      <c r="C323" s="70"/>
      <c r="D323" s="152"/>
      <c r="E323" s="49" t="s">
        <v>6</v>
      </c>
      <c r="F323" s="206" t="s">
        <v>7</v>
      </c>
      <c r="G323" s="206" t="s">
        <v>7</v>
      </c>
      <c r="H323" s="1"/>
      <c r="I323" s="5"/>
    </row>
    <row r="324" spans="1:9" ht="18" customHeight="1" x14ac:dyDescent="0.35">
      <c r="A324" s="70" t="s">
        <v>211</v>
      </c>
      <c r="B324" s="192" t="s">
        <v>44</v>
      </c>
      <c r="C324" s="70"/>
      <c r="E324" s="49" t="s">
        <v>6</v>
      </c>
      <c r="F324" s="206" t="s">
        <v>7</v>
      </c>
      <c r="G324" s="206" t="s">
        <v>7</v>
      </c>
      <c r="H324" s="1"/>
      <c r="I324" s="5"/>
    </row>
    <row r="325" spans="1:9" ht="18" customHeight="1" x14ac:dyDescent="0.35">
      <c r="A325" s="70" t="s">
        <v>212</v>
      </c>
      <c r="B325" s="192" t="s">
        <v>45</v>
      </c>
      <c r="C325" s="70"/>
      <c r="D325" s="181"/>
      <c r="E325" s="49" t="s">
        <v>6</v>
      </c>
      <c r="F325" s="206" t="s">
        <v>7</v>
      </c>
      <c r="G325" s="206" t="s">
        <v>7</v>
      </c>
      <c r="H325" s="1"/>
      <c r="I325" s="5"/>
    </row>
    <row r="326" spans="1:9" ht="18" customHeight="1" x14ac:dyDescent="0.35">
      <c r="A326" s="70" t="s">
        <v>213</v>
      </c>
      <c r="B326" s="192" t="s">
        <v>46</v>
      </c>
      <c r="C326" s="70"/>
      <c r="D326" s="152"/>
      <c r="E326" s="49" t="s">
        <v>6</v>
      </c>
      <c r="F326" s="206" t="s">
        <v>7</v>
      </c>
      <c r="G326" s="206" t="s">
        <v>7</v>
      </c>
      <c r="H326" s="1"/>
      <c r="I326" s="5"/>
    </row>
    <row r="327" spans="1:9" ht="18" customHeight="1" x14ac:dyDescent="0.35">
      <c r="A327" s="70" t="s">
        <v>214</v>
      </c>
      <c r="B327" s="192" t="s">
        <v>345</v>
      </c>
      <c r="C327" s="70"/>
      <c r="D327" s="152"/>
      <c r="E327" s="49" t="s">
        <v>6</v>
      </c>
      <c r="F327" s="206" t="s">
        <v>7</v>
      </c>
      <c r="G327" s="206" t="s">
        <v>7</v>
      </c>
      <c r="H327" s="1"/>
      <c r="I327" s="5"/>
    </row>
    <row r="328" spans="1:9" ht="18" customHeight="1" x14ac:dyDescent="0.35">
      <c r="A328" s="70" t="s">
        <v>215</v>
      </c>
      <c r="B328" s="192" t="s">
        <v>346</v>
      </c>
      <c r="C328" s="70"/>
      <c r="D328" s="152"/>
      <c r="E328" s="49" t="s">
        <v>6</v>
      </c>
      <c r="F328" s="206" t="s">
        <v>7</v>
      </c>
      <c r="G328" s="206" t="s">
        <v>7</v>
      </c>
      <c r="H328" s="1"/>
      <c r="I328" s="5"/>
    </row>
    <row r="329" spans="1:9" ht="18" customHeight="1" x14ac:dyDescent="0.35">
      <c r="A329" s="70" t="s">
        <v>216</v>
      </c>
      <c r="B329" s="192" t="s">
        <v>206</v>
      </c>
      <c r="C329" s="70"/>
      <c r="D329" s="152"/>
      <c r="E329" s="49" t="s">
        <v>6</v>
      </c>
      <c r="F329" s="206" t="s">
        <v>7</v>
      </c>
      <c r="G329" s="206" t="s">
        <v>7</v>
      </c>
      <c r="H329" s="1"/>
      <c r="I329" s="5"/>
    </row>
    <row r="330" spans="1:9" ht="18" customHeight="1" x14ac:dyDescent="0.35">
      <c r="A330" s="312" t="s">
        <v>216</v>
      </c>
      <c r="B330" s="207" t="s">
        <v>47</v>
      </c>
      <c r="C330" s="148"/>
      <c r="E330" s="263" t="s">
        <v>226</v>
      </c>
      <c r="F330" s="263"/>
      <c r="G330" s="263"/>
      <c r="H330" s="263"/>
      <c r="I330" s="48"/>
    </row>
    <row r="331" spans="1:9" ht="18" customHeight="1" x14ac:dyDescent="0.35">
      <c r="A331" s="313"/>
      <c r="B331" s="76" t="s">
        <v>347</v>
      </c>
      <c r="C331" s="51"/>
      <c r="E331" s="49" t="s">
        <v>6</v>
      </c>
      <c r="F331" s="206" t="s">
        <v>7</v>
      </c>
      <c r="G331" s="206" t="s">
        <v>7</v>
      </c>
      <c r="H331" s="1"/>
      <c r="I331" s="5"/>
    </row>
    <row r="332" spans="1:9" ht="18" customHeight="1" x14ac:dyDescent="0.35">
      <c r="A332" s="314"/>
      <c r="B332" s="99" t="s">
        <v>229</v>
      </c>
      <c r="C332" s="81"/>
      <c r="D332" s="151"/>
      <c r="E332" s="49" t="s">
        <v>6</v>
      </c>
      <c r="F332" s="206" t="s">
        <v>7</v>
      </c>
      <c r="G332" s="206" t="s">
        <v>7</v>
      </c>
      <c r="H332" s="1"/>
      <c r="I332" s="5"/>
    </row>
    <row r="333" spans="1:9" ht="18" customHeight="1" x14ac:dyDescent="0.35">
      <c r="A333" s="70" t="s">
        <v>217</v>
      </c>
      <c r="B333" s="192" t="s">
        <v>207</v>
      </c>
      <c r="C333" s="70"/>
      <c r="E333" s="49" t="s">
        <v>6</v>
      </c>
      <c r="F333" s="206" t="s">
        <v>7</v>
      </c>
      <c r="G333" s="206" t="s">
        <v>7</v>
      </c>
      <c r="H333" s="1"/>
      <c r="I333" s="5"/>
    </row>
    <row r="334" spans="1:9" ht="35" customHeight="1" x14ac:dyDescent="0.35">
      <c r="A334" s="70" t="s">
        <v>218</v>
      </c>
      <c r="B334" s="279" t="s">
        <v>348</v>
      </c>
      <c r="C334" s="280"/>
      <c r="D334" s="281"/>
      <c r="E334" s="49" t="s">
        <v>6</v>
      </c>
      <c r="F334" s="206" t="s">
        <v>7</v>
      </c>
      <c r="G334" s="206" t="s">
        <v>7</v>
      </c>
      <c r="H334" s="1"/>
      <c r="I334" s="5"/>
    </row>
    <row r="335" spans="1:9" ht="18" customHeight="1" x14ac:dyDescent="0.35">
      <c r="A335" s="312" t="s">
        <v>221</v>
      </c>
      <c r="B335" s="230" t="s">
        <v>71</v>
      </c>
      <c r="C335" s="51"/>
      <c r="E335" s="263" t="s">
        <v>226</v>
      </c>
      <c r="F335" s="263"/>
      <c r="G335" s="263"/>
      <c r="H335" s="263"/>
      <c r="I335" s="48"/>
    </row>
    <row r="336" spans="1:9" ht="18" customHeight="1" x14ac:dyDescent="0.35">
      <c r="A336" s="313"/>
      <c r="B336" s="76" t="s">
        <v>230</v>
      </c>
      <c r="C336" s="51"/>
      <c r="E336" s="49" t="s">
        <v>6</v>
      </c>
      <c r="F336" s="206" t="s">
        <v>7</v>
      </c>
      <c r="G336" s="206" t="s">
        <v>7</v>
      </c>
      <c r="H336" s="1"/>
      <c r="I336" s="5"/>
    </row>
    <row r="337" spans="1:9" ht="18" customHeight="1" x14ac:dyDescent="0.35">
      <c r="A337" s="314"/>
      <c r="B337" s="99" t="s">
        <v>231</v>
      </c>
      <c r="C337" s="81"/>
      <c r="D337" s="151"/>
      <c r="E337" s="49" t="s">
        <v>6</v>
      </c>
      <c r="F337" s="206" t="s">
        <v>7</v>
      </c>
      <c r="G337" s="206" t="s">
        <v>7</v>
      </c>
      <c r="H337" s="1"/>
      <c r="I337" s="5"/>
    </row>
    <row r="338" spans="1:9" ht="18" customHeight="1" x14ac:dyDescent="0.35">
      <c r="A338" s="312" t="s">
        <v>219</v>
      </c>
      <c r="B338" s="207" t="s">
        <v>88</v>
      </c>
      <c r="C338" s="148"/>
      <c r="E338" s="263" t="s">
        <v>226</v>
      </c>
      <c r="F338" s="263"/>
      <c r="G338" s="263"/>
      <c r="H338" s="263"/>
      <c r="I338" s="48"/>
    </row>
    <row r="339" spans="1:9" ht="18" customHeight="1" x14ac:dyDescent="0.35">
      <c r="A339" s="313"/>
      <c r="B339" s="221" t="s">
        <v>503</v>
      </c>
      <c r="C339" s="51"/>
      <c r="E339" s="49" t="s">
        <v>6</v>
      </c>
      <c r="F339" s="206" t="s">
        <v>7</v>
      </c>
      <c r="G339" s="206" t="s">
        <v>7</v>
      </c>
      <c r="H339" s="1"/>
      <c r="I339" s="4"/>
    </row>
    <row r="340" spans="1:9" ht="18" customHeight="1" x14ac:dyDescent="0.35">
      <c r="A340" s="313"/>
      <c r="B340" s="76" t="s">
        <v>349</v>
      </c>
      <c r="C340" s="51"/>
      <c r="E340" s="49" t="s">
        <v>6</v>
      </c>
      <c r="F340" s="206" t="s">
        <v>7</v>
      </c>
      <c r="G340" s="206" t="s">
        <v>7</v>
      </c>
      <c r="H340" s="1"/>
      <c r="I340" s="4"/>
    </row>
    <row r="341" spans="1:9" ht="35" customHeight="1" x14ac:dyDescent="0.35">
      <c r="A341" s="314"/>
      <c r="B341" s="266" t="s">
        <v>350</v>
      </c>
      <c r="C341" s="250"/>
      <c r="D341" s="251"/>
      <c r="E341" s="49" t="s">
        <v>6</v>
      </c>
      <c r="F341" s="206" t="s">
        <v>7</v>
      </c>
      <c r="G341" s="206" t="s">
        <v>7</v>
      </c>
      <c r="H341" s="1"/>
      <c r="I341" s="4"/>
    </row>
    <row r="342" spans="1:9" ht="18" customHeight="1" x14ac:dyDescent="0.35">
      <c r="A342" s="70" t="s">
        <v>220</v>
      </c>
      <c r="B342" s="192" t="s">
        <v>82</v>
      </c>
      <c r="C342" s="70"/>
      <c r="D342" s="152"/>
      <c r="E342" s="49" t="s">
        <v>6</v>
      </c>
      <c r="F342" s="206" t="s">
        <v>7</v>
      </c>
      <c r="G342" s="206" t="s">
        <v>7</v>
      </c>
      <c r="H342" s="1"/>
      <c r="I342" s="5"/>
    </row>
    <row r="343" spans="1:9" ht="18" customHeight="1" x14ac:dyDescent="0.35">
      <c r="A343" s="70" t="s">
        <v>222</v>
      </c>
      <c r="B343" s="192" t="s">
        <v>85</v>
      </c>
      <c r="C343" s="70"/>
      <c r="D343" s="152"/>
      <c r="E343" s="49" t="s">
        <v>6</v>
      </c>
      <c r="F343" s="206" t="s">
        <v>7</v>
      </c>
      <c r="G343" s="206" t="s">
        <v>7</v>
      </c>
      <c r="H343" s="1"/>
      <c r="I343" s="5"/>
    </row>
    <row r="344" spans="1:9" ht="18" customHeight="1" x14ac:dyDescent="0.35">
      <c r="A344" s="105" t="s">
        <v>223</v>
      </c>
      <c r="B344" s="147" t="s">
        <v>351</v>
      </c>
      <c r="C344" s="148"/>
      <c r="E344" s="263" t="s">
        <v>226</v>
      </c>
      <c r="F344" s="263"/>
      <c r="G344" s="263"/>
      <c r="H344" s="263"/>
      <c r="I344" s="48"/>
    </row>
    <row r="345" spans="1:9" ht="35" customHeight="1" x14ac:dyDescent="0.35">
      <c r="A345" s="120"/>
      <c r="B345" s="246" t="s">
        <v>352</v>
      </c>
      <c r="C345" s="247"/>
      <c r="D345" s="248"/>
      <c r="E345" s="49" t="s">
        <v>6</v>
      </c>
      <c r="F345" s="206" t="s">
        <v>7</v>
      </c>
      <c r="G345" s="206" t="s">
        <v>7</v>
      </c>
      <c r="H345" s="1"/>
      <c r="I345" s="4"/>
    </row>
    <row r="346" spans="1:9" ht="18" customHeight="1" x14ac:dyDescent="0.35">
      <c r="A346" s="120"/>
      <c r="B346" s="76" t="s">
        <v>87</v>
      </c>
      <c r="C346" s="51"/>
      <c r="E346" s="49" t="s">
        <v>6</v>
      </c>
      <c r="F346" s="206" t="s">
        <v>7</v>
      </c>
      <c r="G346" s="206" t="s">
        <v>7</v>
      </c>
      <c r="H346" s="1"/>
      <c r="I346" s="4"/>
    </row>
    <row r="347" spans="1:9" ht="30" customHeight="1" x14ac:dyDescent="0.35">
      <c r="A347" s="121"/>
      <c r="B347" s="249" t="s">
        <v>353</v>
      </c>
      <c r="C347" s="250"/>
      <c r="D347" s="251"/>
      <c r="E347" s="49" t="s">
        <v>6</v>
      </c>
      <c r="F347" s="206" t="s">
        <v>7</v>
      </c>
      <c r="G347" s="206" t="s">
        <v>7</v>
      </c>
      <c r="H347" s="1"/>
      <c r="I347" s="4"/>
    </row>
    <row r="348" spans="1:9" ht="18" customHeight="1" x14ac:dyDescent="0.35">
      <c r="A348" s="70" t="s">
        <v>224</v>
      </c>
      <c r="B348" s="192" t="s">
        <v>225</v>
      </c>
      <c r="C348" s="70"/>
      <c r="D348" s="231"/>
      <c r="E348" s="49" t="s">
        <v>6</v>
      </c>
      <c r="F348" s="206" t="s">
        <v>7</v>
      </c>
      <c r="G348" s="206" t="s">
        <v>7</v>
      </c>
      <c r="H348" s="1"/>
      <c r="I348" s="5"/>
    </row>
  </sheetData>
  <sheetProtection algorithmName="SHA-512" hashValue="B5gwSDG7z5i84SOiM9yaYDG3l9xuNjrIwrnDYjDeWzcFHcYNmUzvFi0N3yBZ3nIyU699Lo7IKC9JJ+vUYMYSHg==" saltValue="w6xghNvFb5C4JDQbTPMYvQ==" spinCount="100000" sheet="1" selectLockedCells="1"/>
  <mergeCells count="178">
    <mergeCell ref="A286:A293"/>
    <mergeCell ref="A335:A337"/>
    <mergeCell ref="E265:H265"/>
    <mergeCell ref="E283:H283"/>
    <mergeCell ref="A338:A341"/>
    <mergeCell ref="E206:E207"/>
    <mergeCell ref="A305:D305"/>
    <mergeCell ref="A307:D307"/>
    <mergeCell ref="A311:D311"/>
    <mergeCell ref="A314:D314"/>
    <mergeCell ref="A320:A322"/>
    <mergeCell ref="A330:A332"/>
    <mergeCell ref="A272:D272"/>
    <mergeCell ref="A248:A251"/>
    <mergeCell ref="A253:A255"/>
    <mergeCell ref="A256:A259"/>
    <mergeCell ref="A261:A263"/>
    <mergeCell ref="E257:E259"/>
    <mergeCell ref="E256:H256"/>
    <mergeCell ref="A208:A211"/>
    <mergeCell ref="E232:H232"/>
    <mergeCell ref="E233:E235"/>
    <mergeCell ref="E228:H228"/>
    <mergeCell ref="E224:H224"/>
    <mergeCell ref="A224:A227"/>
    <mergeCell ref="A228:A231"/>
    <mergeCell ref="A232:A235"/>
    <mergeCell ref="A241:A247"/>
    <mergeCell ref="A216:A218"/>
    <mergeCell ref="A219:A221"/>
    <mergeCell ref="B222:D222"/>
    <mergeCell ref="B228:D228"/>
    <mergeCell ref="B232:D232"/>
    <mergeCell ref="B236:D236"/>
    <mergeCell ref="B237:D237"/>
    <mergeCell ref="B238:D238"/>
    <mergeCell ref="B242:D242"/>
    <mergeCell ref="B243:D243"/>
    <mergeCell ref="B244:D244"/>
    <mergeCell ref="A195:A200"/>
    <mergeCell ref="E195:H195"/>
    <mergeCell ref="E205:H205"/>
    <mergeCell ref="E208:H208"/>
    <mergeCell ref="E216:H216"/>
    <mergeCell ref="E219:H219"/>
    <mergeCell ref="E213:H213"/>
    <mergeCell ref="E109:H109"/>
    <mergeCell ref="E72:H72"/>
    <mergeCell ref="E75:H75"/>
    <mergeCell ref="E78:H78"/>
    <mergeCell ref="B124:D124"/>
    <mergeCell ref="C107:D107"/>
    <mergeCell ref="C106:D106"/>
    <mergeCell ref="B120:D120"/>
    <mergeCell ref="B121:D121"/>
    <mergeCell ref="B122:D122"/>
    <mergeCell ref="B123:D123"/>
    <mergeCell ref="C116:D116"/>
    <mergeCell ref="C117:D117"/>
    <mergeCell ref="C177:D177"/>
    <mergeCell ref="B188:D188"/>
    <mergeCell ref="B213:D213"/>
    <mergeCell ref="B216:D216"/>
    <mergeCell ref="A18:A20"/>
    <mergeCell ref="A265:A267"/>
    <mergeCell ref="A294:D294"/>
    <mergeCell ref="A296:D296"/>
    <mergeCell ref="A302:A304"/>
    <mergeCell ref="A44:A67"/>
    <mergeCell ref="A139:A147"/>
    <mergeCell ref="A98:A101"/>
    <mergeCell ref="A69:A92"/>
    <mergeCell ref="A38:D38"/>
    <mergeCell ref="A126:A129"/>
    <mergeCell ref="A175:A177"/>
    <mergeCell ref="A32:A35"/>
    <mergeCell ref="A178:A182"/>
    <mergeCell ref="A183:A187"/>
    <mergeCell ref="A192:A194"/>
    <mergeCell ref="A270:D270"/>
    <mergeCell ref="A158:A160"/>
    <mergeCell ref="A280:A282"/>
    <mergeCell ref="A283:A285"/>
    <mergeCell ref="B125:D125"/>
    <mergeCell ref="C147:D147"/>
    <mergeCell ref="B153:D153"/>
    <mergeCell ref="C194:D194"/>
    <mergeCell ref="I2:I5"/>
    <mergeCell ref="F4:F5"/>
    <mergeCell ref="G4:G5"/>
    <mergeCell ref="H4:H5"/>
    <mergeCell ref="E18:H18"/>
    <mergeCell ref="E2:E5"/>
    <mergeCell ref="F2:H2"/>
    <mergeCell ref="E32:I32"/>
    <mergeCell ref="E261:H261"/>
    <mergeCell ref="E253:H253"/>
    <mergeCell ref="E242:E247"/>
    <mergeCell ref="E241:H241"/>
    <mergeCell ref="E105:H105"/>
    <mergeCell ref="E97:H97"/>
    <mergeCell ref="E98:E101"/>
    <mergeCell ref="E47:H47"/>
    <mergeCell ref="E50:H50"/>
    <mergeCell ref="E53:H53"/>
    <mergeCell ref="E56:H56"/>
    <mergeCell ref="E59:H59"/>
    <mergeCell ref="E113:H113"/>
    <mergeCell ref="E126:H126"/>
    <mergeCell ref="E69:H69"/>
    <mergeCell ref="E68:H68"/>
    <mergeCell ref="A1:A5"/>
    <mergeCell ref="E62:H62"/>
    <mergeCell ref="E65:H65"/>
    <mergeCell ref="E344:H344"/>
    <mergeCell ref="E138:H138"/>
    <mergeCell ref="E320:H320"/>
    <mergeCell ref="E330:H330"/>
    <mergeCell ref="E192:H192"/>
    <mergeCell ref="E178:H178"/>
    <mergeCell ref="E335:H335"/>
    <mergeCell ref="E248:H248"/>
    <mergeCell ref="E139:E146"/>
    <mergeCell ref="E175:H175"/>
    <mergeCell ref="E183:H183"/>
    <mergeCell ref="E158:H158"/>
    <mergeCell ref="E280:H280"/>
    <mergeCell ref="E302:H302"/>
    <mergeCell ref="E286:H286"/>
    <mergeCell ref="E81:H81"/>
    <mergeCell ref="E84:H84"/>
    <mergeCell ref="E87:H87"/>
    <mergeCell ref="E90:H90"/>
    <mergeCell ref="E338:H338"/>
    <mergeCell ref="E273:H273"/>
    <mergeCell ref="B254:D254"/>
    <mergeCell ref="B255:D255"/>
    <mergeCell ref="B260:D260"/>
    <mergeCell ref="B283:D283"/>
    <mergeCell ref="B288:D288"/>
    <mergeCell ref="B22:D22"/>
    <mergeCell ref="B23:D23"/>
    <mergeCell ref="B25:D25"/>
    <mergeCell ref="B41:D41"/>
    <mergeCell ref="C56:D56"/>
    <mergeCell ref="C99:D99"/>
    <mergeCell ref="C100:D100"/>
    <mergeCell ref="C101:D101"/>
    <mergeCell ref="C115:D115"/>
    <mergeCell ref="B248:D248"/>
    <mergeCell ref="B252:D252"/>
    <mergeCell ref="C166:D166"/>
    <mergeCell ref="C171:D171"/>
    <mergeCell ref="B204:D204"/>
    <mergeCell ref="E44:H44"/>
    <mergeCell ref="E43:H43"/>
    <mergeCell ref="B345:D345"/>
    <mergeCell ref="B347:D347"/>
    <mergeCell ref="B9:D9"/>
    <mergeCell ref="C176:D176"/>
    <mergeCell ref="B161:D161"/>
    <mergeCell ref="B208:D208"/>
    <mergeCell ref="B233:D233"/>
    <mergeCell ref="B234:D234"/>
    <mergeCell ref="E130:H130"/>
    <mergeCell ref="B157:D157"/>
    <mergeCell ref="B192:D192"/>
    <mergeCell ref="B293:D293"/>
    <mergeCell ref="B298:D298"/>
    <mergeCell ref="B301:D301"/>
    <mergeCell ref="B308:D308"/>
    <mergeCell ref="B309:D309"/>
    <mergeCell ref="B310:D310"/>
    <mergeCell ref="B315:D315"/>
    <mergeCell ref="B334:D334"/>
    <mergeCell ref="B341:D341"/>
    <mergeCell ref="B245:D245"/>
    <mergeCell ref="B247:D247"/>
  </mergeCells>
  <conditionalFormatting sqref="F13:F17">
    <cfRule type="containsText" dxfId="296" priority="97" operator="containsText" text="Y">
      <formula>NOT(ISERROR(SEARCH("Y",F13)))</formula>
    </cfRule>
    <cfRule type="containsText" dxfId="295" priority="98" operator="containsText" text="N">
      <formula>NOT(ISERROR(SEARCH("N",F13)))</formula>
    </cfRule>
  </conditionalFormatting>
  <conditionalFormatting sqref="F19:F26">
    <cfRule type="containsText" dxfId="294" priority="94" operator="containsText" text="N">
      <formula>NOT(ISERROR(SEARCH("N",F19)))</formula>
    </cfRule>
    <cfRule type="containsText" dxfId="293" priority="93" operator="containsText" text="Y">
      <formula>NOT(ISERROR(SEARCH("Y",F19)))</formula>
    </cfRule>
  </conditionalFormatting>
  <conditionalFormatting sqref="F33:F37">
    <cfRule type="containsText" dxfId="292" priority="91" operator="containsText" text="Y">
      <formula>NOT(ISERROR(SEARCH("Y",F33)))</formula>
    </cfRule>
    <cfRule type="containsText" dxfId="291" priority="92" operator="containsText" text="N">
      <formula>NOT(ISERROR(SEARCH("N",F33)))</formula>
    </cfRule>
  </conditionalFormatting>
  <conditionalFormatting sqref="F45:F46">
    <cfRule type="containsText" dxfId="290" priority="90" operator="containsText" text="N">
      <formula>NOT(ISERROR(SEARCH("N",F45)))</formula>
    </cfRule>
    <cfRule type="containsText" dxfId="289" priority="89" operator="containsText" text="Y">
      <formula>NOT(ISERROR(SEARCH("Y",F45)))</formula>
    </cfRule>
  </conditionalFormatting>
  <conditionalFormatting sqref="F48:F49">
    <cfRule type="containsText" dxfId="288" priority="88" operator="containsText" text="N">
      <formula>NOT(ISERROR(SEARCH("N",F48)))</formula>
    </cfRule>
    <cfRule type="containsText" dxfId="287" priority="87" operator="containsText" text="Y">
      <formula>NOT(ISERROR(SEARCH("Y",F48)))</formula>
    </cfRule>
  </conditionalFormatting>
  <conditionalFormatting sqref="F51:F52">
    <cfRule type="containsText" dxfId="286" priority="85" operator="containsText" text="Y">
      <formula>NOT(ISERROR(SEARCH("Y",F51)))</formula>
    </cfRule>
    <cfRule type="containsText" dxfId="285" priority="86" operator="containsText" text="N">
      <formula>NOT(ISERROR(SEARCH("N",F51)))</formula>
    </cfRule>
  </conditionalFormatting>
  <conditionalFormatting sqref="F54:F55">
    <cfRule type="containsText" dxfId="284" priority="83" operator="containsText" text="Y">
      <formula>NOT(ISERROR(SEARCH("Y",F54)))</formula>
    </cfRule>
    <cfRule type="containsText" dxfId="283" priority="84" operator="containsText" text="N">
      <formula>NOT(ISERROR(SEARCH("N",F54)))</formula>
    </cfRule>
  </conditionalFormatting>
  <conditionalFormatting sqref="F57:F58">
    <cfRule type="containsText" dxfId="282" priority="82" operator="containsText" text="N">
      <formula>NOT(ISERROR(SEARCH("N",F57)))</formula>
    </cfRule>
    <cfRule type="containsText" dxfId="281" priority="81" operator="containsText" text="Y">
      <formula>NOT(ISERROR(SEARCH("Y",F57)))</formula>
    </cfRule>
  </conditionalFormatting>
  <conditionalFormatting sqref="F60:F61">
    <cfRule type="containsText" dxfId="280" priority="80" operator="containsText" text="N">
      <formula>NOT(ISERROR(SEARCH("N",F60)))</formula>
    </cfRule>
    <cfRule type="containsText" dxfId="279" priority="79" operator="containsText" text="Y">
      <formula>NOT(ISERROR(SEARCH("Y",F60)))</formula>
    </cfRule>
  </conditionalFormatting>
  <conditionalFormatting sqref="F63:F64">
    <cfRule type="containsText" dxfId="278" priority="78" operator="containsText" text="N">
      <formula>NOT(ISERROR(SEARCH("N",F63)))</formula>
    </cfRule>
    <cfRule type="containsText" dxfId="277" priority="77" operator="containsText" text="Y">
      <formula>NOT(ISERROR(SEARCH("Y",F63)))</formula>
    </cfRule>
  </conditionalFormatting>
  <conditionalFormatting sqref="F66:F67">
    <cfRule type="containsText" dxfId="276" priority="76" operator="containsText" text="N">
      <formula>NOT(ISERROR(SEARCH("N",F66)))</formula>
    </cfRule>
    <cfRule type="containsText" dxfId="275" priority="75" operator="containsText" text="Y">
      <formula>NOT(ISERROR(SEARCH("Y",F66)))</formula>
    </cfRule>
  </conditionalFormatting>
  <conditionalFormatting sqref="F70:F71">
    <cfRule type="containsText" dxfId="274" priority="74" operator="containsText" text="N">
      <formula>NOT(ISERROR(SEARCH("N",F70)))</formula>
    </cfRule>
    <cfRule type="containsText" dxfId="273" priority="73" operator="containsText" text="Y">
      <formula>NOT(ISERROR(SEARCH("Y",F70)))</formula>
    </cfRule>
  </conditionalFormatting>
  <conditionalFormatting sqref="F73:F74">
    <cfRule type="containsText" dxfId="272" priority="72" operator="containsText" text="N">
      <formula>NOT(ISERROR(SEARCH("N",F73)))</formula>
    </cfRule>
    <cfRule type="containsText" dxfId="271" priority="71" operator="containsText" text="Y">
      <formula>NOT(ISERROR(SEARCH("Y",F73)))</formula>
    </cfRule>
  </conditionalFormatting>
  <conditionalFormatting sqref="F76:F77">
    <cfRule type="containsText" dxfId="270" priority="70" operator="containsText" text="N">
      <formula>NOT(ISERROR(SEARCH("N",F76)))</formula>
    </cfRule>
    <cfRule type="containsText" dxfId="269" priority="69" operator="containsText" text="Y">
      <formula>NOT(ISERROR(SEARCH("Y",F76)))</formula>
    </cfRule>
  </conditionalFormatting>
  <conditionalFormatting sqref="F79:F80">
    <cfRule type="containsText" dxfId="268" priority="67" operator="containsText" text="Y">
      <formula>NOT(ISERROR(SEARCH("Y",F79)))</formula>
    </cfRule>
    <cfRule type="containsText" dxfId="267" priority="68" operator="containsText" text="N">
      <formula>NOT(ISERROR(SEARCH("N",F79)))</formula>
    </cfRule>
  </conditionalFormatting>
  <conditionalFormatting sqref="F82:F83">
    <cfRule type="containsText" dxfId="266" priority="65" operator="containsText" text="Y">
      <formula>NOT(ISERROR(SEARCH("Y",F82)))</formula>
    </cfRule>
    <cfRule type="containsText" dxfId="265" priority="66" operator="containsText" text="N">
      <formula>NOT(ISERROR(SEARCH("N",F82)))</formula>
    </cfRule>
  </conditionalFormatting>
  <conditionalFormatting sqref="F85:F86">
    <cfRule type="containsText" dxfId="264" priority="63" operator="containsText" text="Y">
      <formula>NOT(ISERROR(SEARCH("Y",F85)))</formula>
    </cfRule>
    <cfRule type="containsText" dxfId="263" priority="64" operator="containsText" text="N">
      <formula>NOT(ISERROR(SEARCH("N",F85)))</formula>
    </cfRule>
  </conditionalFormatting>
  <conditionalFormatting sqref="F88:F89">
    <cfRule type="containsText" dxfId="262" priority="61" operator="containsText" text="Y">
      <formula>NOT(ISERROR(SEARCH("Y",F88)))</formula>
    </cfRule>
    <cfRule type="containsText" dxfId="261" priority="62" operator="containsText" text="N">
      <formula>NOT(ISERROR(SEARCH("N",F88)))</formula>
    </cfRule>
  </conditionalFormatting>
  <conditionalFormatting sqref="F122:G125">
    <cfRule type="containsText" dxfId="260" priority="51" operator="containsText" text="Y">
      <formula>NOT(ISERROR(SEARCH("Y",F122)))</formula>
    </cfRule>
    <cfRule type="containsText" dxfId="259" priority="52" operator="containsText" text="N">
      <formula>NOT(ISERROR(SEARCH("N",F122)))</formula>
    </cfRule>
  </conditionalFormatting>
  <conditionalFormatting sqref="F300:G301">
    <cfRule type="containsText" dxfId="258" priority="7" operator="containsText" text="Y">
      <formula>NOT(ISERROR(SEARCH("Y",F300)))</formula>
    </cfRule>
    <cfRule type="containsText" dxfId="257" priority="8" operator="containsText" text="N">
      <formula>NOT(ISERROR(SEARCH("N",F300)))</formula>
    </cfRule>
  </conditionalFormatting>
  <conditionalFormatting sqref="F91:H92">
    <cfRule type="containsText" dxfId="256" priority="57" operator="containsText" text="Y">
      <formula>NOT(ISERROR(SEARCH("Y",F91)))</formula>
    </cfRule>
    <cfRule type="containsText" dxfId="255" priority="58" operator="containsText" text="N">
      <formula>NOT(ISERROR(SEARCH("N",F91)))</formula>
    </cfRule>
  </conditionalFormatting>
  <conditionalFormatting sqref="F96:H96">
    <cfRule type="containsText" dxfId="254" priority="55" operator="containsText" text="Y">
      <formula>NOT(ISERROR(SEARCH("Y",F96)))</formula>
    </cfRule>
    <cfRule type="containsText" dxfId="253" priority="56" operator="containsText" text="N">
      <formula>NOT(ISERROR(SEARCH("N",F96)))</formula>
    </cfRule>
  </conditionalFormatting>
  <conditionalFormatting sqref="F98:H101">
    <cfRule type="containsText" dxfId="252" priority="53" operator="containsText" text="Y">
      <formula>NOT(ISERROR(SEARCH("Y",F98)))</formula>
    </cfRule>
    <cfRule type="containsText" dxfId="251" priority="54" operator="containsText" text="N">
      <formula>NOT(ISERROR(SEARCH("N",F98)))</formula>
    </cfRule>
  </conditionalFormatting>
  <conditionalFormatting sqref="F127:H129 F131:H137">
    <cfRule type="containsText" dxfId="250" priority="49" operator="containsText" text="Y">
      <formula>NOT(ISERROR(SEARCH("Y",F127)))</formula>
    </cfRule>
    <cfRule type="containsText" dxfId="249" priority="50" operator="containsText" text="N">
      <formula>NOT(ISERROR(SEARCH("N",F127)))</formula>
    </cfRule>
  </conditionalFormatting>
  <conditionalFormatting sqref="F139:H153">
    <cfRule type="containsText" dxfId="248" priority="45" operator="containsText" text="Y">
      <formula>NOT(ISERROR(SEARCH("Y",F139)))</formula>
    </cfRule>
    <cfRule type="containsText" dxfId="247" priority="46" operator="containsText" text="N">
      <formula>NOT(ISERROR(SEARCH("N",F139)))</formula>
    </cfRule>
  </conditionalFormatting>
  <conditionalFormatting sqref="F176:H177">
    <cfRule type="containsText" dxfId="246" priority="43" operator="containsText" text="Y">
      <formula>NOT(ISERROR(SEARCH("Y",F176)))</formula>
    </cfRule>
    <cfRule type="containsText" dxfId="245" priority="44" operator="containsText" text="N">
      <formula>NOT(ISERROR(SEARCH("N",F176)))</formula>
    </cfRule>
  </conditionalFormatting>
  <conditionalFormatting sqref="F179:H182">
    <cfRule type="containsText" dxfId="244" priority="41" operator="containsText" text="Y">
      <formula>NOT(ISERROR(SEARCH("Y",F179)))</formula>
    </cfRule>
    <cfRule type="containsText" dxfId="243" priority="42" operator="containsText" text="N">
      <formula>NOT(ISERROR(SEARCH("N",F179)))</formula>
    </cfRule>
  </conditionalFormatting>
  <conditionalFormatting sqref="F184:H191">
    <cfRule type="containsText" dxfId="242" priority="39" operator="containsText" text="Y">
      <formula>NOT(ISERROR(SEARCH("Y",F184)))</formula>
    </cfRule>
    <cfRule type="containsText" dxfId="241" priority="40" operator="containsText" text="N">
      <formula>NOT(ISERROR(SEARCH("N",F184)))</formula>
    </cfRule>
  </conditionalFormatting>
  <conditionalFormatting sqref="F193:H194">
    <cfRule type="containsText" dxfId="240" priority="38" operator="containsText" text="N">
      <formula>NOT(ISERROR(SEARCH("N",F193)))</formula>
    </cfRule>
    <cfRule type="containsText" dxfId="239" priority="37" operator="containsText" text="Y">
      <formula>NOT(ISERROR(SEARCH("Y",F193)))</formula>
    </cfRule>
  </conditionalFormatting>
  <conditionalFormatting sqref="F196:H200">
    <cfRule type="containsText" dxfId="238" priority="35" operator="containsText" text="Y">
      <formula>NOT(ISERROR(SEARCH("Y",F196)))</formula>
    </cfRule>
    <cfRule type="containsText" dxfId="237" priority="36" operator="containsText" text="N">
      <formula>NOT(ISERROR(SEARCH("N",F196)))</formula>
    </cfRule>
  </conditionalFormatting>
  <conditionalFormatting sqref="F229:H231">
    <cfRule type="containsText" dxfId="236" priority="34" operator="containsText" text="N">
      <formula>NOT(ISERROR(SEARCH("N",F229)))</formula>
    </cfRule>
    <cfRule type="containsText" dxfId="235" priority="33" operator="containsText" text="Y">
      <formula>NOT(ISERROR(SEARCH("Y",F229)))</formula>
    </cfRule>
  </conditionalFormatting>
  <conditionalFormatting sqref="F233:H240">
    <cfRule type="containsText" dxfId="234" priority="32" operator="containsText" text="N">
      <formula>NOT(ISERROR(SEARCH("N",F233)))</formula>
    </cfRule>
    <cfRule type="containsText" dxfId="233" priority="31" operator="containsText" text="Y">
      <formula>NOT(ISERROR(SEARCH("Y",F233)))</formula>
    </cfRule>
  </conditionalFormatting>
  <conditionalFormatting sqref="F242:H247">
    <cfRule type="containsText" dxfId="232" priority="30" operator="containsText" text="N">
      <formula>NOT(ISERROR(SEARCH("N",F242)))</formula>
    </cfRule>
    <cfRule type="containsText" dxfId="231" priority="29" operator="containsText" text="Y">
      <formula>NOT(ISERROR(SEARCH("Y",F242)))</formula>
    </cfRule>
  </conditionalFormatting>
  <conditionalFormatting sqref="F249:H252">
    <cfRule type="containsText" dxfId="230" priority="28" operator="containsText" text="N">
      <formula>NOT(ISERROR(SEARCH("N",F249)))</formula>
    </cfRule>
    <cfRule type="containsText" dxfId="229" priority="27" operator="containsText" text="Y">
      <formula>NOT(ISERROR(SEARCH("Y",F249)))</formula>
    </cfRule>
  </conditionalFormatting>
  <conditionalFormatting sqref="F254:H255">
    <cfRule type="containsText" dxfId="228" priority="26" operator="containsText" text="N">
      <formula>NOT(ISERROR(SEARCH("N",F254)))</formula>
    </cfRule>
    <cfRule type="containsText" dxfId="227" priority="25" operator="containsText" text="Y">
      <formula>NOT(ISERROR(SEARCH("Y",F254)))</formula>
    </cfRule>
  </conditionalFormatting>
  <conditionalFormatting sqref="F257:H260">
    <cfRule type="containsText" dxfId="226" priority="24" operator="containsText" text="N">
      <formula>NOT(ISERROR(SEARCH("N",F257)))</formula>
    </cfRule>
    <cfRule type="containsText" dxfId="225" priority="23" operator="containsText" text="Y">
      <formula>NOT(ISERROR(SEARCH("Y",F257)))</formula>
    </cfRule>
  </conditionalFormatting>
  <conditionalFormatting sqref="F262:H264">
    <cfRule type="containsText" dxfId="224" priority="22" operator="containsText" text="N">
      <formula>NOT(ISERROR(SEARCH("N",F262)))</formula>
    </cfRule>
    <cfRule type="containsText" dxfId="223" priority="21" operator="containsText" text="Y">
      <formula>NOT(ISERROR(SEARCH("Y",F262)))</formula>
    </cfRule>
  </conditionalFormatting>
  <conditionalFormatting sqref="F266:H269">
    <cfRule type="containsText" dxfId="222" priority="18" operator="containsText" text="N">
      <formula>NOT(ISERROR(SEARCH("N",F266)))</formula>
    </cfRule>
    <cfRule type="containsText" dxfId="221" priority="17" operator="containsText" text="Y">
      <formula>NOT(ISERROR(SEARCH("Y",F266)))</formula>
    </cfRule>
  </conditionalFormatting>
  <conditionalFormatting sqref="F281:H282">
    <cfRule type="containsText" dxfId="220" priority="16" operator="containsText" text="N">
      <formula>NOT(ISERROR(SEARCH("N",F281)))</formula>
    </cfRule>
    <cfRule type="containsText" dxfId="219" priority="15" operator="containsText" text="Y">
      <formula>NOT(ISERROR(SEARCH("Y",F281)))</formula>
    </cfRule>
  </conditionalFormatting>
  <conditionalFormatting sqref="F284:H285">
    <cfRule type="containsText" dxfId="218" priority="14" operator="containsText" text="N">
      <formula>NOT(ISERROR(SEARCH("N",F284)))</formula>
    </cfRule>
    <cfRule type="containsText" dxfId="217" priority="13" operator="containsText" text="Y">
      <formula>NOT(ISERROR(SEARCH("Y",F284)))</formula>
    </cfRule>
  </conditionalFormatting>
  <conditionalFormatting sqref="F287:H293">
    <cfRule type="containsText" dxfId="216" priority="10" operator="containsText" text="N">
      <formula>NOT(ISERROR(SEARCH("N",F287)))</formula>
    </cfRule>
    <cfRule type="containsText" dxfId="215" priority="9" operator="containsText" text="Y">
      <formula>NOT(ISERROR(SEARCH("Y",F287)))</formula>
    </cfRule>
  </conditionalFormatting>
  <conditionalFormatting sqref="F303:H304">
    <cfRule type="containsText" dxfId="214" priority="6" operator="containsText" text="N">
      <formula>NOT(ISERROR(SEARCH("N",F303)))</formula>
    </cfRule>
    <cfRule type="containsText" dxfId="213" priority="5" operator="containsText" text="Y">
      <formula>NOT(ISERROR(SEARCH("Y",F303)))</formula>
    </cfRule>
  </conditionalFormatting>
  <conditionalFormatting sqref="F308:H310">
    <cfRule type="containsText" dxfId="212" priority="2" operator="containsText" text="N">
      <formula>NOT(ISERROR(SEARCH("N",F308)))</formula>
    </cfRule>
    <cfRule type="containsText" dxfId="211" priority="1" operator="containsText" text="Y">
      <formula>NOT(ISERROR(SEARCH("Y",F308)))</formula>
    </cfRule>
  </conditionalFormatting>
  <conditionalFormatting sqref="H8:H12">
    <cfRule type="containsText" dxfId="210" priority="315" operator="containsText" text="VF">
      <formula>NOT(ISERROR(SEARCH("VF",H8)))</formula>
    </cfRule>
    <cfRule type="containsText" dxfId="209" priority="314" operator="containsText" text="AD">
      <formula>NOT(ISERROR(SEARCH("AD",H8)))</formula>
    </cfRule>
    <cfRule type="containsText" dxfId="208" priority="313" operator="containsText" text="NA">
      <formula>NOT(ISERROR(SEARCH("NA",H8)))</formula>
    </cfRule>
  </conditionalFormatting>
  <conditionalFormatting sqref="H8:H17">
    <cfRule type="containsText" dxfId="207" priority="307" operator="containsText" text="Y">
      <formula>NOT(ISERROR(SEARCH("Y",H8)))</formula>
    </cfRule>
  </conditionalFormatting>
  <conditionalFormatting sqref="H13:H17">
    <cfRule type="containsText" dxfId="206" priority="309" operator="containsText" text="AD">
      <formula>NOT(ISERROR(SEARCH("AD",H13)))</formula>
    </cfRule>
    <cfRule type="containsText" dxfId="205" priority="310" operator="containsText" text="VF">
      <formula>NOT(ISERROR(SEARCH("VF",H13)))</formula>
    </cfRule>
    <cfRule type="containsText" dxfId="204" priority="308" operator="containsText" text="N">
      <formula>NOT(ISERROR(SEARCH("N",H13)))</formula>
    </cfRule>
  </conditionalFormatting>
  <conditionalFormatting sqref="H19:H26">
    <cfRule type="containsText" dxfId="203" priority="306" operator="containsText" text="VF">
      <formula>NOT(ISERROR(SEARCH("VF",H19)))</formula>
    </cfRule>
    <cfRule type="containsText" dxfId="202" priority="305" operator="containsText" text="AD">
      <formula>NOT(ISERROR(SEARCH("AD",H19)))</formula>
    </cfRule>
    <cfRule type="containsText" dxfId="201" priority="304" operator="containsText" text="N">
      <formula>NOT(ISERROR(SEARCH("N",H19)))</formula>
    </cfRule>
    <cfRule type="containsText" dxfId="200" priority="303" operator="containsText" text="Y">
      <formula>NOT(ISERROR(SEARCH("Y",H19)))</formula>
    </cfRule>
  </conditionalFormatting>
  <conditionalFormatting sqref="H30:H31">
    <cfRule type="containsText" dxfId="199" priority="103" operator="containsText" text="Y">
      <formula>NOT(ISERROR(SEARCH("Y",H30)))</formula>
    </cfRule>
    <cfRule type="containsText" dxfId="198" priority="104" operator="containsText" text="NA">
      <formula>NOT(ISERROR(SEARCH("NA",H30)))</formula>
    </cfRule>
    <cfRule type="containsText" dxfId="197" priority="105" operator="containsText" text="AD">
      <formula>NOT(ISERROR(SEARCH("AD",H30)))</formula>
    </cfRule>
    <cfRule type="containsText" dxfId="196" priority="106" operator="containsText" text="VF">
      <formula>NOT(ISERROR(SEARCH("VF",H30)))</formula>
    </cfRule>
  </conditionalFormatting>
  <conditionalFormatting sqref="H33:H37">
    <cfRule type="containsText" dxfId="195" priority="102" operator="containsText" text="VF">
      <formula>NOT(ISERROR(SEARCH("VF",H33)))</formula>
    </cfRule>
    <cfRule type="containsText" dxfId="194" priority="99" operator="containsText" text="Y">
      <formula>NOT(ISERROR(SEARCH("Y",H33)))</formula>
    </cfRule>
    <cfRule type="containsText" dxfId="193" priority="100" operator="containsText" text="N">
      <formula>NOT(ISERROR(SEARCH("N",H33)))</formula>
    </cfRule>
    <cfRule type="containsText" dxfId="192" priority="101" operator="containsText" text="AD">
      <formula>NOT(ISERROR(SEARCH("AD",H33)))</formula>
    </cfRule>
  </conditionalFormatting>
  <conditionalFormatting sqref="H41:H42 H159:H174">
    <cfRule type="containsText" dxfId="191" priority="374" operator="containsText" text="AD">
      <formula>NOT(ISERROR(SEARCH("AD",H41)))</formula>
    </cfRule>
    <cfRule type="containsText" dxfId="190" priority="375" operator="containsText" text="VF">
      <formula>NOT(ISERROR(SEARCH("VF",H41)))</formula>
    </cfRule>
    <cfRule type="containsText" dxfId="189" priority="373" operator="containsText" text="NA">
      <formula>NOT(ISERROR(SEARCH("NA",H41)))</formula>
    </cfRule>
    <cfRule type="containsText" dxfId="188" priority="372" operator="containsText" text="Y">
      <formula>NOT(ISERROR(SEARCH("Y",H41)))</formula>
    </cfRule>
  </conditionalFormatting>
  <conditionalFormatting sqref="H45:H46">
    <cfRule type="containsText" dxfId="187" priority="296" operator="containsText" text="N">
      <formula>NOT(ISERROR(SEARCH("N",H45)))</formula>
    </cfRule>
    <cfRule type="containsText" dxfId="186" priority="295" operator="containsText" text="Y">
      <formula>NOT(ISERROR(SEARCH("Y",H45)))</formula>
    </cfRule>
    <cfRule type="containsText" dxfId="185" priority="297" operator="containsText" text="AD">
      <formula>NOT(ISERROR(SEARCH("AD",H45)))</formula>
    </cfRule>
    <cfRule type="containsText" dxfId="184" priority="298" operator="containsText" text="VF">
      <formula>NOT(ISERROR(SEARCH("VF",H45)))</formula>
    </cfRule>
  </conditionalFormatting>
  <conditionalFormatting sqref="H48:H49">
    <cfRule type="containsText" dxfId="183" priority="294" operator="containsText" text="VF">
      <formula>NOT(ISERROR(SEARCH("VF",H48)))</formula>
    </cfRule>
    <cfRule type="containsText" dxfId="182" priority="293" operator="containsText" text="AD">
      <formula>NOT(ISERROR(SEARCH("AD",H48)))</formula>
    </cfRule>
    <cfRule type="containsText" dxfId="181" priority="292" operator="containsText" text="N">
      <formula>NOT(ISERROR(SEARCH("N",H48)))</formula>
    </cfRule>
    <cfRule type="containsText" dxfId="180" priority="291" operator="containsText" text="Y">
      <formula>NOT(ISERROR(SEARCH("Y",H48)))</formula>
    </cfRule>
  </conditionalFormatting>
  <conditionalFormatting sqref="H51:H52">
    <cfRule type="containsText" dxfId="179" priority="287" operator="containsText" text="Y">
      <formula>NOT(ISERROR(SEARCH("Y",H51)))</formula>
    </cfRule>
    <cfRule type="containsText" dxfId="178" priority="288" operator="containsText" text="N">
      <formula>NOT(ISERROR(SEARCH("N",H51)))</formula>
    </cfRule>
    <cfRule type="containsText" dxfId="177" priority="290" operator="containsText" text="VF">
      <formula>NOT(ISERROR(SEARCH("VF",H51)))</formula>
    </cfRule>
    <cfRule type="containsText" dxfId="176" priority="289" operator="containsText" text="AD">
      <formula>NOT(ISERROR(SEARCH("AD",H51)))</formula>
    </cfRule>
  </conditionalFormatting>
  <conditionalFormatting sqref="H54:H55">
    <cfRule type="containsText" dxfId="175" priority="285" operator="containsText" text="AD">
      <formula>NOT(ISERROR(SEARCH("AD",H54)))</formula>
    </cfRule>
    <cfRule type="containsText" dxfId="174" priority="286" operator="containsText" text="VF">
      <formula>NOT(ISERROR(SEARCH("VF",H54)))</formula>
    </cfRule>
    <cfRule type="containsText" dxfId="173" priority="284" operator="containsText" text="N">
      <formula>NOT(ISERROR(SEARCH("N",H54)))</formula>
    </cfRule>
    <cfRule type="containsText" dxfId="172" priority="283" operator="containsText" text="Y">
      <formula>NOT(ISERROR(SEARCH("Y",H54)))</formula>
    </cfRule>
  </conditionalFormatting>
  <conditionalFormatting sqref="H57:H58">
    <cfRule type="containsText" dxfId="171" priority="279" operator="containsText" text="Y">
      <formula>NOT(ISERROR(SEARCH("Y",H57)))</formula>
    </cfRule>
    <cfRule type="containsText" dxfId="170" priority="282" operator="containsText" text="VF">
      <formula>NOT(ISERROR(SEARCH("VF",H57)))</formula>
    </cfRule>
    <cfRule type="containsText" dxfId="169" priority="280" operator="containsText" text="N">
      <formula>NOT(ISERROR(SEARCH("N",H57)))</formula>
    </cfRule>
    <cfRule type="containsText" dxfId="168" priority="281" operator="containsText" text="AD">
      <formula>NOT(ISERROR(SEARCH("AD",H57)))</formula>
    </cfRule>
  </conditionalFormatting>
  <conditionalFormatting sqref="H60:H61">
    <cfRule type="containsText" dxfId="167" priority="278" operator="containsText" text="VF">
      <formula>NOT(ISERROR(SEARCH("VF",H60)))</formula>
    </cfRule>
    <cfRule type="containsText" dxfId="166" priority="275" operator="containsText" text="Y">
      <formula>NOT(ISERROR(SEARCH("Y",H60)))</formula>
    </cfRule>
    <cfRule type="containsText" dxfId="165" priority="276" operator="containsText" text="N">
      <formula>NOT(ISERROR(SEARCH("N",H60)))</formula>
    </cfRule>
    <cfRule type="containsText" dxfId="164" priority="277" operator="containsText" text="AD">
      <formula>NOT(ISERROR(SEARCH("AD",H60)))</formula>
    </cfRule>
  </conditionalFormatting>
  <conditionalFormatting sqref="H63:H64">
    <cfRule type="containsText" dxfId="163" priority="272" operator="containsText" text="N">
      <formula>NOT(ISERROR(SEARCH("N",H63)))</formula>
    </cfRule>
    <cfRule type="containsText" dxfId="162" priority="271" operator="containsText" text="Y">
      <formula>NOT(ISERROR(SEARCH("Y",H63)))</formula>
    </cfRule>
    <cfRule type="containsText" dxfId="161" priority="273" operator="containsText" text="AD">
      <formula>NOT(ISERROR(SEARCH("AD",H63)))</formula>
    </cfRule>
    <cfRule type="containsText" dxfId="160" priority="274" operator="containsText" text="VF">
      <formula>NOT(ISERROR(SEARCH("VF",H63)))</formula>
    </cfRule>
  </conditionalFormatting>
  <conditionalFormatting sqref="H66:H67">
    <cfRule type="containsText" dxfId="159" priority="270" operator="containsText" text="VF">
      <formula>NOT(ISERROR(SEARCH("VF",H66)))</formula>
    </cfRule>
    <cfRule type="containsText" dxfId="158" priority="269" operator="containsText" text="AD">
      <formula>NOT(ISERROR(SEARCH("AD",H66)))</formula>
    </cfRule>
    <cfRule type="containsText" dxfId="157" priority="268" operator="containsText" text="N">
      <formula>NOT(ISERROR(SEARCH("N",H66)))</formula>
    </cfRule>
    <cfRule type="containsText" dxfId="156" priority="267" operator="containsText" text="Y">
      <formula>NOT(ISERROR(SEARCH("Y",H66)))</formula>
    </cfRule>
  </conditionalFormatting>
  <conditionalFormatting sqref="H70:H71">
    <cfRule type="containsText" dxfId="155" priority="266" operator="containsText" text="VF">
      <formula>NOT(ISERROR(SEARCH("VF",H70)))</formula>
    </cfRule>
    <cfRule type="containsText" dxfId="154" priority="265" operator="containsText" text="AD">
      <formula>NOT(ISERROR(SEARCH("AD",H70)))</formula>
    </cfRule>
    <cfRule type="containsText" dxfId="153" priority="264" operator="containsText" text="N">
      <formula>NOT(ISERROR(SEARCH("N",H70)))</formula>
    </cfRule>
    <cfRule type="containsText" dxfId="152" priority="263" operator="containsText" text="Y">
      <formula>NOT(ISERROR(SEARCH("Y",H70)))</formula>
    </cfRule>
  </conditionalFormatting>
  <conditionalFormatting sqref="H73:H74">
    <cfRule type="containsText" dxfId="151" priority="262" operator="containsText" text="VF">
      <formula>NOT(ISERROR(SEARCH("VF",H73)))</formula>
    </cfRule>
    <cfRule type="containsText" dxfId="150" priority="261" operator="containsText" text="AD">
      <formula>NOT(ISERROR(SEARCH("AD",H73)))</formula>
    </cfRule>
    <cfRule type="containsText" dxfId="149" priority="260" operator="containsText" text="N">
      <formula>NOT(ISERROR(SEARCH("N",H73)))</formula>
    </cfRule>
    <cfRule type="containsText" dxfId="148" priority="259" operator="containsText" text="Y">
      <formula>NOT(ISERROR(SEARCH("Y",H73)))</formula>
    </cfRule>
  </conditionalFormatting>
  <conditionalFormatting sqref="H76:H77">
    <cfRule type="containsText" dxfId="147" priority="255" operator="containsText" text="Y">
      <formula>NOT(ISERROR(SEARCH("Y",H76)))</formula>
    </cfRule>
    <cfRule type="containsText" dxfId="146" priority="256" operator="containsText" text="N">
      <formula>NOT(ISERROR(SEARCH("N",H76)))</formula>
    </cfRule>
    <cfRule type="containsText" dxfId="145" priority="257" operator="containsText" text="AD">
      <formula>NOT(ISERROR(SEARCH("AD",H76)))</formula>
    </cfRule>
    <cfRule type="containsText" dxfId="144" priority="258" operator="containsText" text="VF">
      <formula>NOT(ISERROR(SEARCH("VF",H76)))</formula>
    </cfRule>
  </conditionalFormatting>
  <conditionalFormatting sqref="H79:H80">
    <cfRule type="containsText" dxfId="143" priority="251" operator="containsText" text="Y">
      <formula>NOT(ISERROR(SEARCH("Y",H79)))</formula>
    </cfRule>
    <cfRule type="containsText" dxfId="142" priority="253" operator="containsText" text="AD">
      <formula>NOT(ISERROR(SEARCH("AD",H79)))</formula>
    </cfRule>
    <cfRule type="containsText" dxfId="141" priority="254" operator="containsText" text="VF">
      <formula>NOT(ISERROR(SEARCH("VF",H79)))</formula>
    </cfRule>
    <cfRule type="containsText" dxfId="140" priority="252" operator="containsText" text="N">
      <formula>NOT(ISERROR(SEARCH("N",H79)))</formula>
    </cfRule>
  </conditionalFormatting>
  <conditionalFormatting sqref="H82:H83">
    <cfRule type="containsText" dxfId="139" priority="250" operator="containsText" text="VF">
      <formula>NOT(ISERROR(SEARCH("VF",H82)))</formula>
    </cfRule>
    <cfRule type="containsText" dxfId="138" priority="249" operator="containsText" text="AD">
      <formula>NOT(ISERROR(SEARCH("AD",H82)))</formula>
    </cfRule>
    <cfRule type="containsText" dxfId="137" priority="248" operator="containsText" text="N">
      <formula>NOT(ISERROR(SEARCH("N",H82)))</formula>
    </cfRule>
    <cfRule type="containsText" dxfId="136" priority="247" operator="containsText" text="Y">
      <formula>NOT(ISERROR(SEARCH("Y",H82)))</formula>
    </cfRule>
  </conditionalFormatting>
  <conditionalFormatting sqref="H85:H86">
    <cfRule type="containsText" dxfId="135" priority="246" operator="containsText" text="VF">
      <formula>NOT(ISERROR(SEARCH("VF",H85)))</formula>
    </cfRule>
    <cfRule type="containsText" dxfId="134" priority="245" operator="containsText" text="AD">
      <formula>NOT(ISERROR(SEARCH("AD",H85)))</formula>
    </cfRule>
    <cfRule type="containsText" dxfId="133" priority="244" operator="containsText" text="N">
      <formula>NOT(ISERROR(SEARCH("N",H85)))</formula>
    </cfRule>
    <cfRule type="containsText" dxfId="132" priority="243" operator="containsText" text="Y">
      <formula>NOT(ISERROR(SEARCH("Y",H85)))</formula>
    </cfRule>
  </conditionalFormatting>
  <conditionalFormatting sqref="H88:H89">
    <cfRule type="containsText" dxfId="131" priority="239" operator="containsText" text="Y">
      <formula>NOT(ISERROR(SEARCH("Y",H88)))</formula>
    </cfRule>
    <cfRule type="containsText" dxfId="130" priority="242" operator="containsText" text="VF">
      <formula>NOT(ISERROR(SEARCH("VF",H88)))</formula>
    </cfRule>
    <cfRule type="containsText" dxfId="129" priority="241" operator="containsText" text="AD">
      <formula>NOT(ISERROR(SEARCH("AD",H88)))</formula>
    </cfRule>
    <cfRule type="containsText" dxfId="128" priority="240" operator="containsText" text="N">
      <formula>NOT(ISERROR(SEARCH("N",H88)))</formula>
    </cfRule>
  </conditionalFormatting>
  <conditionalFormatting sqref="H91:H92">
    <cfRule type="containsText" dxfId="127" priority="237" operator="containsText" text="AD">
      <formula>NOT(ISERROR(SEARCH("AD",H91)))</formula>
    </cfRule>
    <cfRule type="containsText" dxfId="126" priority="238" operator="containsText" text="VF">
      <formula>NOT(ISERROR(SEARCH("VF",H91)))</formula>
    </cfRule>
  </conditionalFormatting>
  <conditionalFormatting sqref="H96">
    <cfRule type="containsText" dxfId="125" priority="234" operator="containsText" text="VF">
      <formula>NOT(ISERROR(SEARCH("VF",H96)))</formula>
    </cfRule>
    <cfRule type="containsText" dxfId="124" priority="233" operator="containsText" text="AD">
      <formula>NOT(ISERROR(SEARCH("AD",H96)))</formula>
    </cfRule>
  </conditionalFormatting>
  <conditionalFormatting sqref="H98:H101">
    <cfRule type="containsText" dxfId="123" priority="229" operator="containsText" text="AD">
      <formula>NOT(ISERROR(SEARCH("AD",H98)))</formula>
    </cfRule>
    <cfRule type="containsText" dxfId="122" priority="230" operator="containsText" text="VF">
      <formula>NOT(ISERROR(SEARCH("VF",H98)))</formula>
    </cfRule>
  </conditionalFormatting>
  <conditionalFormatting sqref="H106:H108">
    <cfRule type="containsText" dxfId="121" priority="371" operator="containsText" text="VF">
      <formula>NOT(ISERROR(SEARCH("VF",H106)))</formula>
    </cfRule>
    <cfRule type="containsText" dxfId="120" priority="368" operator="containsText" text="Y">
      <formula>NOT(ISERROR(SEARCH("Y",H106)))</formula>
    </cfRule>
    <cfRule type="containsText" dxfId="119" priority="369" operator="containsText" text="NA">
      <formula>NOT(ISERROR(SEARCH("NA",H106)))</formula>
    </cfRule>
    <cfRule type="containsText" dxfId="118" priority="370" operator="containsText" text="AD">
      <formula>NOT(ISERROR(SEARCH("AD",H106)))</formula>
    </cfRule>
  </conditionalFormatting>
  <conditionalFormatting sqref="H110:H112">
    <cfRule type="containsText" dxfId="117" priority="367" operator="containsText" text="VF">
      <formula>NOT(ISERROR(SEARCH("VF",H110)))</formula>
    </cfRule>
    <cfRule type="containsText" dxfId="116" priority="365" operator="containsText" text="NA">
      <formula>NOT(ISERROR(SEARCH("NA",H110)))</formula>
    </cfRule>
    <cfRule type="containsText" dxfId="115" priority="364" operator="containsText" text="Y">
      <formula>NOT(ISERROR(SEARCH("Y",H110)))</formula>
    </cfRule>
    <cfRule type="containsText" dxfId="114" priority="366" operator="containsText" text="AD">
      <formula>NOT(ISERROR(SEARCH("AD",H110)))</formula>
    </cfRule>
  </conditionalFormatting>
  <conditionalFormatting sqref="H114:H121">
    <cfRule type="containsText" dxfId="113" priority="361" operator="containsText" text="NA">
      <formula>NOT(ISERROR(SEARCH("NA",H114)))</formula>
    </cfRule>
    <cfRule type="containsText" dxfId="112" priority="363" operator="containsText" text="VF">
      <formula>NOT(ISERROR(SEARCH("VF",H114)))</formula>
    </cfRule>
    <cfRule type="containsText" dxfId="111" priority="362" operator="containsText" text="AD">
      <formula>NOT(ISERROR(SEARCH("AD",H114)))</formula>
    </cfRule>
  </conditionalFormatting>
  <conditionalFormatting sqref="H114:H125">
    <cfRule type="containsText" dxfId="110" priority="223" operator="containsText" text="Y">
      <formula>NOT(ISERROR(SEARCH("Y",H114)))</formula>
    </cfRule>
  </conditionalFormatting>
  <conditionalFormatting sqref="H122:H125">
    <cfRule type="containsText" dxfId="109" priority="224" operator="containsText" text="N">
      <formula>NOT(ISERROR(SEARCH("N",H122)))</formula>
    </cfRule>
    <cfRule type="containsText" dxfId="108" priority="226" operator="containsText" text="VF">
      <formula>NOT(ISERROR(SEARCH("VF",H122)))</formula>
    </cfRule>
    <cfRule type="containsText" dxfId="107" priority="225" operator="containsText" text="AD">
      <formula>NOT(ISERROR(SEARCH("AD",H122)))</formula>
    </cfRule>
  </conditionalFormatting>
  <conditionalFormatting sqref="H127:H129 H131:H137">
    <cfRule type="containsText" dxfId="106" priority="221" operator="containsText" text="AD">
      <formula>NOT(ISERROR(SEARCH("AD",H127)))</formula>
    </cfRule>
    <cfRule type="containsText" dxfId="105" priority="222" operator="containsText" text="VF">
      <formula>NOT(ISERROR(SEARCH("VF",H127)))</formula>
    </cfRule>
  </conditionalFormatting>
  <conditionalFormatting sqref="H139:H153">
    <cfRule type="containsText" dxfId="104" priority="213" operator="containsText" text="AD">
      <formula>NOT(ISERROR(SEARCH("AD",H139)))</formula>
    </cfRule>
    <cfRule type="containsText" dxfId="103" priority="214" operator="containsText" text="VF">
      <formula>NOT(ISERROR(SEARCH("VF",H139)))</formula>
    </cfRule>
  </conditionalFormatting>
  <conditionalFormatting sqref="H157">
    <cfRule type="containsText" dxfId="102" priority="356" operator="containsText" text="Y">
      <formula>NOT(ISERROR(SEARCH("Y",H157)))</formula>
    </cfRule>
    <cfRule type="containsText" dxfId="101" priority="358" operator="containsText" text="AD">
      <formula>NOT(ISERROR(SEARCH("AD",H157)))</formula>
    </cfRule>
    <cfRule type="containsText" dxfId="100" priority="359" operator="containsText" text="VF">
      <formula>NOT(ISERROR(SEARCH("VF",H157)))</formula>
    </cfRule>
    <cfRule type="containsText" dxfId="99" priority="357" operator="containsText" text="NA">
      <formula>NOT(ISERROR(SEARCH("NA",H157)))</formula>
    </cfRule>
  </conditionalFormatting>
  <conditionalFormatting sqref="H176:H177">
    <cfRule type="containsText" dxfId="98" priority="209" operator="containsText" text="AD">
      <formula>NOT(ISERROR(SEARCH("AD",H176)))</formula>
    </cfRule>
    <cfRule type="containsText" dxfId="97" priority="210" operator="containsText" text="VF">
      <formula>NOT(ISERROR(SEARCH("VF",H176)))</formula>
    </cfRule>
  </conditionalFormatting>
  <conditionalFormatting sqref="H179:H182">
    <cfRule type="containsText" dxfId="96" priority="206" operator="containsText" text="VF">
      <formula>NOT(ISERROR(SEARCH("VF",H179)))</formula>
    </cfRule>
    <cfRule type="containsText" dxfId="95" priority="205" operator="containsText" text="AD">
      <formula>NOT(ISERROR(SEARCH("AD",H179)))</formula>
    </cfRule>
  </conditionalFormatting>
  <conditionalFormatting sqref="H184:H191">
    <cfRule type="containsText" dxfId="94" priority="201" operator="containsText" text="AD">
      <formula>NOT(ISERROR(SEARCH("AD",H184)))</formula>
    </cfRule>
    <cfRule type="containsText" dxfId="93" priority="202" operator="containsText" text="VF">
      <formula>NOT(ISERROR(SEARCH("VF",H184)))</formula>
    </cfRule>
  </conditionalFormatting>
  <conditionalFormatting sqref="H193:H194">
    <cfRule type="containsText" dxfId="92" priority="198" operator="containsText" text="VF">
      <formula>NOT(ISERROR(SEARCH("VF",H193)))</formula>
    </cfRule>
    <cfRule type="containsText" dxfId="91" priority="197" operator="containsText" text="AD">
      <formula>NOT(ISERROR(SEARCH("AD",H193)))</formula>
    </cfRule>
  </conditionalFormatting>
  <conditionalFormatting sqref="H196:H200">
    <cfRule type="containsText" dxfId="90" priority="193" operator="containsText" text="AD">
      <formula>NOT(ISERROR(SEARCH("AD",H196)))</formula>
    </cfRule>
    <cfRule type="containsText" dxfId="89" priority="194" operator="containsText" text="VF">
      <formula>NOT(ISERROR(SEARCH("VF",H196)))</formula>
    </cfRule>
  </conditionalFormatting>
  <conditionalFormatting sqref="H204">
    <cfRule type="containsText" dxfId="88" priority="349" operator="containsText" text="NA">
      <formula>NOT(ISERROR(SEARCH("NA",H204)))</formula>
    </cfRule>
    <cfRule type="containsText" dxfId="87" priority="350" operator="containsText" text="AD">
      <formula>NOT(ISERROR(SEARCH("AD",H204)))</formula>
    </cfRule>
    <cfRule type="containsText" dxfId="86" priority="351" operator="containsText" text="VF">
      <formula>NOT(ISERROR(SEARCH("VF",H204)))</formula>
    </cfRule>
    <cfRule type="containsText" dxfId="85" priority="348" operator="containsText" text="Y">
      <formula>NOT(ISERROR(SEARCH("Y",H204)))</formula>
    </cfRule>
  </conditionalFormatting>
  <conditionalFormatting sqref="H206:H207">
    <cfRule type="containsText" dxfId="84" priority="343" operator="containsText" text="VF">
      <formula>NOT(ISERROR(SEARCH("VF",H206)))</formula>
    </cfRule>
    <cfRule type="containsText" dxfId="83" priority="342" operator="containsText" text="AD">
      <formula>NOT(ISERROR(SEARCH("AD",H206)))</formula>
    </cfRule>
    <cfRule type="containsText" dxfId="82" priority="340" operator="containsText" text="Y">
      <formula>NOT(ISERROR(SEARCH("Y",H206)))</formula>
    </cfRule>
    <cfRule type="containsText" dxfId="81" priority="341" operator="containsText" text="NA">
      <formula>NOT(ISERROR(SEARCH("NA",H206)))</formula>
    </cfRule>
  </conditionalFormatting>
  <conditionalFormatting sqref="H209:H212">
    <cfRule type="containsText" dxfId="80" priority="347" operator="containsText" text="VF">
      <formula>NOT(ISERROR(SEARCH("VF",H209)))</formula>
    </cfRule>
    <cfRule type="containsText" dxfId="79" priority="346" operator="containsText" text="AD">
      <formula>NOT(ISERROR(SEARCH("AD",H209)))</formula>
    </cfRule>
    <cfRule type="containsText" dxfId="78" priority="345" operator="containsText" text="NA">
      <formula>NOT(ISERROR(SEARCH("NA",H209)))</formula>
    </cfRule>
    <cfRule type="containsText" dxfId="77" priority="344" operator="containsText" text="Y">
      <formula>NOT(ISERROR(SEARCH("Y",H209)))</formula>
    </cfRule>
  </conditionalFormatting>
  <conditionalFormatting sqref="H214:H215">
    <cfRule type="containsText" dxfId="76" priority="338" operator="containsText" text="AD">
      <formula>NOT(ISERROR(SEARCH("AD",H214)))</formula>
    </cfRule>
    <cfRule type="containsText" dxfId="75" priority="337" operator="containsText" text="NA">
      <formula>NOT(ISERROR(SEARCH("NA",H214)))</formula>
    </cfRule>
    <cfRule type="containsText" dxfId="74" priority="336" operator="containsText" text="Y">
      <formula>NOT(ISERROR(SEARCH("Y",H214)))</formula>
    </cfRule>
    <cfRule type="containsText" dxfId="73" priority="339" operator="containsText" text="VF">
      <formula>NOT(ISERROR(SEARCH("VF",H214)))</formula>
    </cfRule>
  </conditionalFormatting>
  <conditionalFormatting sqref="H217:H218">
    <cfRule type="containsText" dxfId="72" priority="335" operator="containsText" text="VF">
      <formula>NOT(ISERROR(SEARCH("VF",H217)))</formula>
    </cfRule>
    <cfRule type="containsText" dxfId="71" priority="333" operator="containsText" text="NA">
      <formula>NOT(ISERROR(SEARCH("NA",H217)))</formula>
    </cfRule>
    <cfRule type="containsText" dxfId="70" priority="332" operator="containsText" text="Y">
      <formula>NOT(ISERROR(SEARCH("Y",H217)))</formula>
    </cfRule>
    <cfRule type="containsText" dxfId="69" priority="334" operator="containsText" text="AD">
      <formula>NOT(ISERROR(SEARCH("AD",H217)))</formula>
    </cfRule>
  </conditionalFormatting>
  <conditionalFormatting sqref="H220:H223">
    <cfRule type="containsText" dxfId="68" priority="330" operator="containsText" text="AD">
      <formula>NOT(ISERROR(SEARCH("AD",H220)))</formula>
    </cfRule>
    <cfRule type="containsText" dxfId="67" priority="329" operator="containsText" text="NA">
      <formula>NOT(ISERROR(SEARCH("NA",H220)))</formula>
    </cfRule>
    <cfRule type="containsText" dxfId="66" priority="328" operator="containsText" text="Y">
      <formula>NOT(ISERROR(SEARCH("Y",H220)))</formula>
    </cfRule>
    <cfRule type="containsText" dxfId="65" priority="331" operator="containsText" text="VF">
      <formula>NOT(ISERROR(SEARCH("VF",H220)))</formula>
    </cfRule>
  </conditionalFormatting>
  <conditionalFormatting sqref="H225:H227">
    <cfRule type="containsText" dxfId="64" priority="327" operator="containsText" text="VF">
      <formula>NOT(ISERROR(SEARCH("VF",H225)))</formula>
    </cfRule>
    <cfRule type="containsText" dxfId="63" priority="325" operator="containsText" text="NA">
      <formula>NOT(ISERROR(SEARCH("NA",H225)))</formula>
    </cfRule>
    <cfRule type="containsText" dxfId="62" priority="324" operator="containsText" text="Y">
      <formula>NOT(ISERROR(SEARCH("Y",H225)))</formula>
    </cfRule>
    <cfRule type="containsText" dxfId="61" priority="326" operator="containsText" text="AD">
      <formula>NOT(ISERROR(SEARCH("AD",H225)))</formula>
    </cfRule>
  </conditionalFormatting>
  <conditionalFormatting sqref="H229:H231">
    <cfRule type="containsText" dxfId="60" priority="190" operator="containsText" text="VF">
      <formula>NOT(ISERROR(SEARCH("VF",H229)))</formula>
    </cfRule>
    <cfRule type="containsText" dxfId="59" priority="189" operator="containsText" text="AD">
      <formula>NOT(ISERROR(SEARCH("AD",H229)))</formula>
    </cfRule>
  </conditionalFormatting>
  <conditionalFormatting sqref="H233:H240">
    <cfRule type="containsText" dxfId="58" priority="186" operator="containsText" text="VF">
      <formula>NOT(ISERROR(SEARCH("VF",H233)))</formula>
    </cfRule>
    <cfRule type="containsText" dxfId="57" priority="185" operator="containsText" text="AD">
      <formula>NOT(ISERROR(SEARCH("AD",H233)))</formula>
    </cfRule>
  </conditionalFormatting>
  <conditionalFormatting sqref="H242:H247">
    <cfRule type="containsText" dxfId="56" priority="181" operator="containsText" text="AD">
      <formula>NOT(ISERROR(SEARCH("AD",H242)))</formula>
    </cfRule>
    <cfRule type="containsText" dxfId="55" priority="182" operator="containsText" text="VF">
      <formula>NOT(ISERROR(SEARCH("VF",H242)))</formula>
    </cfRule>
  </conditionalFormatting>
  <conditionalFormatting sqref="H249:H252">
    <cfRule type="containsText" dxfId="54" priority="178" operator="containsText" text="VF">
      <formula>NOT(ISERROR(SEARCH("VF",H249)))</formula>
    </cfRule>
    <cfRule type="containsText" dxfId="53" priority="177" operator="containsText" text="AD">
      <formula>NOT(ISERROR(SEARCH("AD",H249)))</formula>
    </cfRule>
  </conditionalFormatting>
  <conditionalFormatting sqref="H254:H255">
    <cfRule type="containsText" dxfId="52" priority="174" operator="containsText" text="VF">
      <formula>NOT(ISERROR(SEARCH("VF",H254)))</formula>
    </cfRule>
    <cfRule type="containsText" dxfId="51" priority="173" operator="containsText" text="AD">
      <formula>NOT(ISERROR(SEARCH("AD",H254)))</formula>
    </cfRule>
  </conditionalFormatting>
  <conditionalFormatting sqref="H257:H260">
    <cfRule type="containsText" dxfId="50" priority="170" operator="containsText" text="VF">
      <formula>NOT(ISERROR(SEARCH("VF",H257)))</formula>
    </cfRule>
    <cfRule type="containsText" dxfId="49" priority="169" operator="containsText" text="AD">
      <formula>NOT(ISERROR(SEARCH("AD",H257)))</formula>
    </cfRule>
  </conditionalFormatting>
  <conditionalFormatting sqref="H262:H264">
    <cfRule type="containsText" dxfId="48" priority="166" operator="containsText" text="VF">
      <formula>NOT(ISERROR(SEARCH("VF",H262)))</formula>
    </cfRule>
    <cfRule type="containsText" dxfId="47" priority="165" operator="containsText" text="AD">
      <formula>NOT(ISERROR(SEARCH("AD",H262)))</formula>
    </cfRule>
  </conditionalFormatting>
  <conditionalFormatting sqref="H266:H269">
    <cfRule type="containsText" dxfId="46" priority="162" operator="containsText" text="VF">
      <formula>NOT(ISERROR(SEARCH("VF",H266)))</formula>
    </cfRule>
    <cfRule type="containsText" dxfId="45" priority="161" operator="containsText" text="AD">
      <formula>NOT(ISERROR(SEARCH("AD",H266)))</formula>
    </cfRule>
  </conditionalFormatting>
  <conditionalFormatting sqref="H274:H279">
    <cfRule type="containsText" dxfId="44" priority="322" operator="containsText" text="AD">
      <formula>NOT(ISERROR(SEARCH("AD",H274)))</formula>
    </cfRule>
    <cfRule type="containsText" dxfId="43" priority="323" operator="containsText" text="VF">
      <formula>NOT(ISERROR(SEARCH("VF",H274)))</formula>
    </cfRule>
    <cfRule type="containsText" dxfId="42" priority="320" operator="containsText" text="Y">
      <formula>NOT(ISERROR(SEARCH("Y",H274)))</formula>
    </cfRule>
    <cfRule type="containsText" dxfId="41" priority="321" operator="containsText" text="NA">
      <formula>NOT(ISERROR(SEARCH("NA",H274)))</formula>
    </cfRule>
  </conditionalFormatting>
  <conditionalFormatting sqref="H281:H282">
    <cfRule type="containsText" dxfId="40" priority="158" operator="containsText" text="VF">
      <formula>NOT(ISERROR(SEARCH("VF",H281)))</formula>
    </cfRule>
    <cfRule type="containsText" dxfId="39" priority="157" operator="containsText" text="AD">
      <formula>NOT(ISERROR(SEARCH("AD",H281)))</formula>
    </cfRule>
  </conditionalFormatting>
  <conditionalFormatting sqref="H284:H285">
    <cfRule type="containsText" dxfId="38" priority="153" operator="containsText" text="AD">
      <formula>NOT(ISERROR(SEARCH("AD",H284)))</formula>
    </cfRule>
    <cfRule type="containsText" dxfId="37" priority="154" operator="containsText" text="VF">
      <formula>NOT(ISERROR(SEARCH("VF",H284)))</formula>
    </cfRule>
  </conditionalFormatting>
  <conditionalFormatting sqref="H287:H293">
    <cfRule type="containsText" dxfId="36" priority="150" operator="containsText" text="VF">
      <formula>NOT(ISERROR(SEARCH("VF",H287)))</formula>
    </cfRule>
    <cfRule type="containsText" dxfId="35" priority="149" operator="containsText" text="AD">
      <formula>NOT(ISERROR(SEARCH("AD",H287)))</formula>
    </cfRule>
  </conditionalFormatting>
  <conditionalFormatting sqref="H297:H299">
    <cfRule type="containsText" dxfId="34" priority="319" operator="containsText" text="VF">
      <formula>NOT(ISERROR(SEARCH("VF",H297)))</formula>
    </cfRule>
    <cfRule type="containsText" dxfId="33" priority="318" operator="containsText" text="AD">
      <formula>NOT(ISERROR(SEARCH("AD",H297)))</formula>
    </cfRule>
    <cfRule type="containsText" dxfId="32" priority="317" operator="containsText" text="NA">
      <formula>NOT(ISERROR(SEARCH("NA",H297)))</formula>
    </cfRule>
  </conditionalFormatting>
  <conditionalFormatting sqref="H297:H301">
    <cfRule type="containsText" dxfId="31" priority="143" operator="containsText" text="Y">
      <formula>NOT(ISERROR(SEARCH("Y",H297)))</formula>
    </cfRule>
  </conditionalFormatting>
  <conditionalFormatting sqref="H300:H301">
    <cfRule type="containsText" dxfId="30" priority="144" operator="containsText" text="N">
      <formula>NOT(ISERROR(SEARCH("N",H300)))</formula>
    </cfRule>
    <cfRule type="containsText" dxfId="29" priority="145" operator="containsText" text="AD">
      <formula>NOT(ISERROR(SEARCH("AD",H300)))</formula>
    </cfRule>
    <cfRule type="containsText" dxfId="28" priority="146" operator="containsText" text="VF">
      <formula>NOT(ISERROR(SEARCH("VF",H300)))</formula>
    </cfRule>
  </conditionalFormatting>
  <conditionalFormatting sqref="H303:H304">
    <cfRule type="containsText" dxfId="27" priority="141" operator="containsText" text="AD">
      <formula>NOT(ISERROR(SEARCH("AD",H303)))</formula>
    </cfRule>
    <cfRule type="containsText" dxfId="26" priority="142" operator="containsText" text="VF">
      <formula>NOT(ISERROR(SEARCH("VF",H303)))</formula>
    </cfRule>
  </conditionalFormatting>
  <conditionalFormatting sqref="H308:H310">
    <cfRule type="containsText" dxfId="25" priority="138" operator="containsText" text="VF">
      <formula>NOT(ISERROR(SEARCH("VF",H308)))</formula>
    </cfRule>
    <cfRule type="containsText" dxfId="24" priority="137" operator="containsText" text="AD">
      <formula>NOT(ISERROR(SEARCH("AD",H308)))</formula>
    </cfRule>
  </conditionalFormatting>
  <conditionalFormatting sqref="H315:H319">
    <cfRule type="containsText" dxfId="23" priority="133" operator="containsText" text="AD">
      <formula>NOT(ISERROR(SEARCH("AD",H315)))</formula>
    </cfRule>
    <cfRule type="containsText" dxfId="22" priority="134" operator="containsText" text="VF">
      <formula>NOT(ISERROR(SEARCH("VF",H315)))</formula>
    </cfRule>
    <cfRule type="containsText" dxfId="21" priority="132" operator="containsText" text="NA">
      <formula>NOT(ISERROR(SEARCH("NA",H315)))</formula>
    </cfRule>
    <cfRule type="containsText" dxfId="20" priority="131" operator="containsText" text="Y">
      <formula>NOT(ISERROR(SEARCH("Y",H315)))</formula>
    </cfRule>
  </conditionalFormatting>
  <conditionalFormatting sqref="H321:H329">
    <cfRule type="containsText" dxfId="19" priority="127" operator="containsText" text="Y">
      <formula>NOT(ISERROR(SEARCH("Y",H321)))</formula>
    </cfRule>
    <cfRule type="containsText" dxfId="18" priority="128" operator="containsText" text="NA">
      <formula>NOT(ISERROR(SEARCH("NA",H321)))</formula>
    </cfRule>
    <cfRule type="containsText" dxfId="17" priority="129" operator="containsText" text="AD">
      <formula>NOT(ISERROR(SEARCH("AD",H321)))</formula>
    </cfRule>
    <cfRule type="containsText" dxfId="16" priority="130" operator="containsText" text="VF">
      <formula>NOT(ISERROR(SEARCH("VF",H321)))</formula>
    </cfRule>
  </conditionalFormatting>
  <conditionalFormatting sqref="H331:H334">
    <cfRule type="containsText" dxfId="15" priority="125" operator="containsText" text="AD">
      <formula>NOT(ISERROR(SEARCH("AD",H331)))</formula>
    </cfRule>
    <cfRule type="containsText" dxfId="14" priority="126" operator="containsText" text="VF">
      <formula>NOT(ISERROR(SEARCH("VF",H331)))</formula>
    </cfRule>
    <cfRule type="containsText" dxfId="13" priority="124" operator="containsText" text="NA">
      <formula>NOT(ISERROR(SEARCH("NA",H331)))</formula>
    </cfRule>
    <cfRule type="containsText" dxfId="12" priority="123" operator="containsText" text="Y">
      <formula>NOT(ISERROR(SEARCH("Y",H331)))</formula>
    </cfRule>
  </conditionalFormatting>
  <conditionalFormatting sqref="H336:H337">
    <cfRule type="containsText" dxfId="11" priority="122" operator="containsText" text="VF">
      <formula>NOT(ISERROR(SEARCH("VF",H336)))</formula>
    </cfRule>
    <cfRule type="containsText" dxfId="10" priority="121" operator="containsText" text="AD">
      <formula>NOT(ISERROR(SEARCH("AD",H336)))</formula>
    </cfRule>
    <cfRule type="containsText" dxfId="9" priority="120" operator="containsText" text="NA">
      <formula>NOT(ISERROR(SEARCH("NA",H336)))</formula>
    </cfRule>
    <cfRule type="containsText" dxfId="8" priority="119" operator="containsText" text="Y">
      <formula>NOT(ISERROR(SEARCH("Y",H336)))</formula>
    </cfRule>
  </conditionalFormatting>
  <conditionalFormatting sqref="H339:H343">
    <cfRule type="containsText" dxfId="7" priority="117" operator="containsText" text="AD">
      <formula>NOT(ISERROR(SEARCH("AD",H339)))</formula>
    </cfRule>
    <cfRule type="containsText" dxfId="6" priority="116" operator="containsText" text="NA">
      <formula>NOT(ISERROR(SEARCH("NA",H339)))</formula>
    </cfRule>
    <cfRule type="containsText" dxfId="5" priority="115" operator="containsText" text="Y">
      <formula>NOT(ISERROR(SEARCH("Y",H339)))</formula>
    </cfRule>
    <cfRule type="containsText" dxfId="4" priority="118" operator="containsText" text="VF">
      <formula>NOT(ISERROR(SEARCH("VF",H339)))</formula>
    </cfRule>
  </conditionalFormatting>
  <conditionalFormatting sqref="H345:H348">
    <cfRule type="containsText" dxfId="3" priority="114" operator="containsText" text="VF">
      <formula>NOT(ISERROR(SEARCH("VF",H345)))</formula>
    </cfRule>
    <cfRule type="containsText" dxfId="2" priority="113" operator="containsText" text="AD">
      <formula>NOT(ISERROR(SEARCH("AD",H345)))</formula>
    </cfRule>
    <cfRule type="containsText" dxfId="1" priority="112" operator="containsText" text="NA">
      <formula>NOT(ISERROR(SEARCH("NA",H345)))</formula>
    </cfRule>
    <cfRule type="containsText" dxfId="0" priority="111" operator="containsText" text="Y">
      <formula>NOT(ISERROR(SEARCH("Y",H345)))</formula>
    </cfRule>
  </conditionalFormatting>
  <dataValidations count="4">
    <dataValidation type="list" allowBlank="1" showInputMessage="1" showErrorMessage="1" sqref="H280" xr:uid="{00000000-0002-0000-0100-000000000000}">
      <formula1>$K$8:$K$10</formula1>
    </dataValidation>
    <dataValidation type="list" allowBlank="1" showInputMessage="1" showErrorMessage="1" sqref="H297:H299 H345:H348 H41:H42 H159:H174 H110:H112 H114:H121 H157 H204 H209:H212 H206:H207 H214:H215 H217:H218 H220:H223 H225:H227 H274:H279 H8:H12 H315:H319 H321:H329 H331:H334 H336:H337 H339:H343 H30:H31 H106:H108" xr:uid="{A3CBF6CD-3497-4B62-A8EF-E4C6C6697BBF}">
      <formula1>$K$8:$K$11</formula1>
    </dataValidation>
    <dataValidation type="list" allowBlank="1" showInputMessage="1" showErrorMessage="1" sqref="H13:H17 H19:H26 H308:H310 H45:H46 H48:H49 H51:H52 H54:H55 H57:H58 H60:H61 H63:H64 H66:H67 H70:H71 H73:H74 H76:H77 H79:H80 H82:H83 H85:H86 H88:H89 H91:H92 H96 H98:H101 H122:H125 H33:H37 H139:H153 H176:H177 H179:H182 H184:H191 H193:H194 H196:H200 H229:H231 H233:H240 H242:H247 H249:H252 H254:H255 H257:H260 H262:H264 H266:H269 H281:H282 H284:H285 H287:H293 H300:H301 H303:H304 H127:H129 H131:H137" xr:uid="{9CFC4581-7500-4F9E-BD14-CF5C307FE624}">
      <formula1>$L$8:$L$11</formula1>
    </dataValidation>
    <dataValidation type="list" allowBlank="1" showInputMessage="1" showErrorMessage="1" sqref="F13:G17 F19:G26 F33:G37 F45:G46 F48:G49 F51:G52 F54:G55 F57:G58 F60:G61 F63:G64 F66:G67 F70:G71 F73:G74 F76:G77 F79:G80 F82:G83 F85:G86 F88:G89 F91:G92 F96:G96 F98:G101 F122:G125 F308:G310 F139:G153 F176:G177 F179:G182 F184:G191 F193:G194 F196:G200 F229:G231 F233:G240 F242:G247 F249:G252 F254:G255 F257:G260 F262:G264 F266:G269 F281:G282 F284:G285 F287:G293 F300:G301 F303:G304 F127:G129 F131:G137" xr:uid="{E9B586AB-DB2F-4911-A495-09CA2AC6CCCE}">
      <formula1>$M$8:$M$9</formula1>
    </dataValidation>
  </dataValidations>
  <pageMargins left="0.25" right="0.25" top="0.75" bottom="0.75" header="0.3" footer="0.3"/>
  <pageSetup scale="70" fitToHeight="0" orientation="landscape" r:id="rId1"/>
  <headerFooter>
    <oddFooter>&amp;COctober 2022</oddFooter>
  </headerFooter>
  <rowBreaks count="14" manualBreakCount="14">
    <brk id="28" max="16383" man="1"/>
    <brk id="58" max="8" man="1"/>
    <brk id="83" max="8" man="1"/>
    <brk id="102" max="6" man="1"/>
    <brk id="121" max="16383" man="1"/>
    <brk id="147" max="6" man="1"/>
    <brk id="182" max="8" man="1"/>
    <brk id="201" max="16383" man="1"/>
    <brk id="227" max="16383" man="1"/>
    <brk id="247" max="6" man="1"/>
    <brk id="270" max="6" man="1"/>
    <brk id="294" max="6" man="1"/>
    <brk id="305" max="16383" man="1"/>
    <brk id="333" max="6" man="1"/>
  </rowBreaks>
  <ignoredErrors>
    <ignoredError sqref="C45:C46 C48 C51:C52 C54:C56 C57:C58 C60:C61 C63:C64 C66:C67 C70:C71 C73:C74 C76:C77 C79:C80 C82:C83 C85:C86 C88:C89 C91:C92 C140:C14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Project Information</vt:lpstr>
      <vt:lpstr>Worksheet</vt:lpstr>
      <vt:lpstr>'Project Information'!Print_Area</vt:lpstr>
      <vt:lpstr>Worksheet!Print_Area</vt:lpstr>
    </vt:vector>
  </TitlesOfParts>
  <Company>Southface Energy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Dustin B. Norton</dc:creator>
  <cp:lastModifiedBy>Amelia Godfrey</cp:lastModifiedBy>
  <cp:lastPrinted>2015-06-05T13:04:34Z</cp:lastPrinted>
  <dcterms:created xsi:type="dcterms:W3CDTF">2013-11-18T15:50:32Z</dcterms:created>
  <dcterms:modified xsi:type="dcterms:W3CDTF">2026-04-02T23:46:13Z</dcterms:modified>
</cp:coreProperties>
</file>